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E:\Профессионалы\"/>
    </mc:Choice>
  </mc:AlternateContent>
  <xr:revisionPtr revIDLastSave="0" documentId="13_ncr:1_{1329D8BF-2550-4B48-A16F-6862FD7024A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Критерии оценки" sheetId="2" r:id="rId1"/>
    <sheet name="Перечень профессиональных задач" sheetId="3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1" i="2" l="1"/>
  <c r="I130" i="2" l="1"/>
  <c r="I49" i="2" l="1"/>
  <c r="I110" i="2" l="1"/>
  <c r="I7" i="2" l="1"/>
  <c r="I23" i="2"/>
  <c r="I158" i="2" l="1"/>
</calcChain>
</file>

<file path=xl/sharedStrings.xml><?xml version="1.0" encoding="utf-8"?>
<sst xmlns="http://schemas.openxmlformats.org/spreadsheetml/2006/main" count="582" uniqueCount="259">
  <si>
    <t>Мероприятие</t>
  </si>
  <si>
    <t>Наименование компетенции</t>
  </si>
  <si>
    <t>Агрономия</t>
  </si>
  <si>
    <t>Код</t>
  </si>
  <si>
    <t>Подкритерий</t>
  </si>
  <si>
    <t>Тип аспекта</t>
  </si>
  <si>
    <t>Аспект</t>
  </si>
  <si>
    <t>Судейский балл</t>
  </si>
  <si>
    <t>Методика проверки аспекта</t>
  </si>
  <si>
    <t>Требование или номинальный размер</t>
  </si>
  <si>
    <t>Проф. задача</t>
  </si>
  <si>
    <t>Макс. балл</t>
  </si>
  <si>
    <t>А</t>
  </si>
  <si>
    <t>Исследование, планирование системы защиты полевых и овощных культур</t>
  </si>
  <si>
    <t>А1</t>
  </si>
  <si>
    <t>Исследование и планирование системы защиты полевых и овощных культур</t>
  </si>
  <si>
    <t>И</t>
  </si>
  <si>
    <t xml:space="preserve">Организовал рабочее место </t>
  </si>
  <si>
    <t>да/нет</t>
  </si>
  <si>
    <t xml:space="preserve">Подготовил пробы для фитоэкспертизы сенян </t>
  </si>
  <si>
    <t>Расчитал среднеарифметическое значение  по 4 пробам</t>
  </si>
  <si>
    <t>Правильно заполнил рабочую карточку</t>
  </si>
  <si>
    <t>Определил болезни сельскохозяйственных культур</t>
  </si>
  <si>
    <t>Определил вредителей сельскохозяйственных культур</t>
  </si>
  <si>
    <t>Соблюдение правил техники безопасности</t>
  </si>
  <si>
    <t>Наведение порядка на рабочем месте</t>
  </si>
  <si>
    <t>Б</t>
  </si>
  <si>
    <t>Определение массовой доли количества и качества клейковины</t>
  </si>
  <si>
    <t>Б1</t>
  </si>
  <si>
    <t>В</t>
  </si>
  <si>
    <t>Определение агрохимических свойств почвы</t>
  </si>
  <si>
    <t>В1</t>
  </si>
  <si>
    <t>Определение агрохимических свойств почвы.</t>
  </si>
  <si>
    <t xml:space="preserve">Подготовил и организовал рабочее место </t>
  </si>
  <si>
    <t>Соблюдал ТБ</t>
  </si>
  <si>
    <t>Убрал рабочее место</t>
  </si>
  <si>
    <t>Г</t>
  </si>
  <si>
    <t>Работа с цифровыми платформами в сельском хозяйстве</t>
  </si>
  <si>
    <t>Г1</t>
  </si>
  <si>
    <t>Подготовка рабочего места</t>
  </si>
  <si>
    <t>Д</t>
  </si>
  <si>
    <t>Определение качества зерна</t>
  </si>
  <si>
    <t>Д1</t>
  </si>
  <si>
    <t>Правильная организация рабочего места</t>
  </si>
  <si>
    <t xml:space="preserve">Определил влажность зерна </t>
  </si>
  <si>
    <t>Соблюдал технологическую последовательность</t>
  </si>
  <si>
    <t>Соблюдал ТБ иОТ</t>
  </si>
  <si>
    <t>Е</t>
  </si>
  <si>
    <t>Организация и планирование плодово-ягодного садоводства</t>
  </si>
  <si>
    <t>Е1</t>
  </si>
  <si>
    <t xml:space="preserve"> Организация и планирование плодово-ягодного садоводства</t>
  </si>
  <si>
    <t xml:space="preserve">Правильно  и рационально организовал рабочее место </t>
  </si>
  <si>
    <t>Подготовил раствор сахара для привоев</t>
  </si>
  <si>
    <t>Оформил схематический план промышленного сада</t>
  </si>
  <si>
    <t>Подобрал подвой и привой одинаковые по диаметру для улучшеной копулировки. Очистил от пыли и грязи (протер влажной салфеткой)</t>
  </si>
  <si>
    <t>Итого</t>
  </si>
  <si>
    <t>Перечень профессиональных задач</t>
  </si>
  <si>
    <t>Документация, организация работы, ОТ и ТБ</t>
  </si>
  <si>
    <t>Нормативная документация</t>
  </si>
  <si>
    <t>Коммуникация и менеджмент</t>
  </si>
  <si>
    <t>Методика развития растений</t>
  </si>
  <si>
    <t>Технология проведения мелиоративных и природоохранных мероприятий</t>
  </si>
  <si>
    <t>Агроэкология</t>
  </si>
  <si>
    <t>Технология защиты почв и растений</t>
  </si>
  <si>
    <t>Инструменты и оборудование</t>
  </si>
  <si>
    <t>Программное обеспечение и информационные ресурсы</t>
  </si>
  <si>
    <t>Правильно организовал рабочее место,взял мешочек со средней пробойзерна 1 кг</t>
  </si>
  <si>
    <t>Спросил разрешения на использования весов. Взвесил 50 г. зерна и очистил зерно от примесей</t>
  </si>
  <si>
    <t>Спросил разрешения на использования весов. Взвесил 50 г. зерна и очистил зерно от примесей на разборной доске</t>
  </si>
  <si>
    <t>Спросил разрешения на использование мельницы.  Произвел размол зерна. Очистил лабораторную мельницу.</t>
  </si>
  <si>
    <t>Спросил разрешения на использование мельницы. Произвел размол зерна. Очистил лабораторную мельницу.</t>
  </si>
  <si>
    <t xml:space="preserve">Просеял размолотое зерно в течении 3 минут.Провел контроль крупности помола. </t>
  </si>
  <si>
    <t>Просеял размолотое зерно в течении 3 минут. Провел контроль крупности помола. Взвешал остаток на сите, определил % и если он более 2% провел дополнительный размол.</t>
  </si>
  <si>
    <t>Отобрал из размолотого зерна анализируемую пробу (25 гр) с точностью 0,1 гр</t>
  </si>
  <si>
    <t>Отобрал из размолотого зерна анализируемую пробу.</t>
  </si>
  <si>
    <t>Спросил разрешения на использование тестомесилки. Внес анализируемую пробу размолотого зерна в дежу тестомесилки. Отмерил необходимое колличесво воды и добавил в дежу.Провел замес теста.</t>
  </si>
  <si>
    <t>Спросил разрешения на использование тестомесилки. Внес анализируемую пробу размолотого зерна в дежу тестомесилки. Мерным цилиндром  отмерил 14 мл воды. Проивел замес теста до полной остановки тестомесилки</t>
  </si>
  <si>
    <t>Извлек тесто из дежи, сформированную  в виде цилиндра.Очистил дежу тестомесилки.</t>
  </si>
  <si>
    <t>Раскатал тесто в пластну. Поместил тесто в емкость с водой.</t>
  </si>
  <si>
    <t>Раскатал тесто в пластну толщиной от 1,5 до 2 мм. Поместил тесто в емкость с водой на 10 минут (количество воды не менее 1 дм3)</t>
  </si>
  <si>
    <t>Спросил разрешения на использование омывателя клейковины.Отжал тесто и разделил на 5 -6 кусков, поместил в МОК.Произвел отмыв клейковины, согласно наименования и вида зерна</t>
  </si>
  <si>
    <t>Отжал отмытую клейковину от влаги (одноразовое прессование  между сухими ладонями)</t>
  </si>
  <si>
    <t xml:space="preserve">Отжал отмытую клейковину от влаги </t>
  </si>
  <si>
    <t>Присоединил к основной массе отмытой клейковины. Взвесил отжатую сырую клейковину с точностью до 0,01 гр.</t>
  </si>
  <si>
    <t xml:space="preserve">Проверел содержания сырой клейковины на сите.Отжал клейковину от влаги. Очистил отмыватель клейковины МОК </t>
  </si>
  <si>
    <t>Проверел содержания сырой клейковины на сите.Отжал клейковину от влаги (однорразовое прессование  между сухими ладонями). Очистил отмыватель клейковины МОК</t>
  </si>
  <si>
    <t>Определил массу отжатой клейковины.Рассчитал содержание сырой клейковины в зерне,%.Произвел запись в рабочей карточке. Сделал  вывод о группе  качества сырой клейковины</t>
  </si>
  <si>
    <t>Спросил разрешения включить прибор ИДК для прогрева</t>
  </si>
  <si>
    <t>От отмытой клейковины выделил навеску 4гр</t>
  </si>
  <si>
    <t>Смочил рабочую поверхность ПФХ.Сформировал  шарик из клейковины с помощью ПФК</t>
  </si>
  <si>
    <t>Поместил  шарик клейковины в стакан с водой на 10 минут</t>
  </si>
  <si>
    <t xml:space="preserve">Спросил разрешения на использование прибора ИДК для определения качества клейковины.Поместил шарик клейковины строго в центре столика прибора ИДК </t>
  </si>
  <si>
    <t xml:space="preserve">Определил и записал показания прибора ИДК в условных единицах с точность до 0,1 ИДК (доли до половины деления и более, считают  за целое деление)Определил используя показатели прибора ИДК группу  качества клейковины </t>
  </si>
  <si>
    <t xml:space="preserve">Определил и записал показания прибора ИДК в условных единицах с точность до 0,1 ИДК. Определил используя показатели прибора ИДК группу  качества клейковины </t>
  </si>
  <si>
    <t>Спрсил разрешения воспользоваться прибором. Произвел определние стекловидности зерна</t>
  </si>
  <si>
    <t>Решенил производственную ситуацию</t>
  </si>
  <si>
    <t>Проверил наличие оборудования, исправность микроскопа</t>
  </si>
  <si>
    <t xml:space="preserve">Спросил разрешение на использование микроскопа </t>
  </si>
  <si>
    <t>Спросил разрешение на использование микроскопа</t>
  </si>
  <si>
    <t>Определил болезни и  количество пораженных проростков</t>
  </si>
  <si>
    <t>Правильно определил   количество пораженных проростков по типам болезней</t>
  </si>
  <si>
    <t>Посчитал число пораженных проростков по баллам</t>
  </si>
  <si>
    <t>Правильно посчитал число пораженных проростков по баллам</t>
  </si>
  <si>
    <t>Правильно расчитал среднеарифметическое значение  по 4 пробам по каждому заболеванию</t>
  </si>
  <si>
    <t xml:space="preserve">Определил показатель развития болезни проростков  </t>
  </si>
  <si>
    <t>Правильно определил показатель развития болезни проростков  по формуле</t>
  </si>
  <si>
    <t>Верно заполнил все графы, сформулировал вывод</t>
  </si>
  <si>
    <t>Правильно определил болезни сельскохозяйственных культур</t>
  </si>
  <si>
    <t>Правильно определил вредителей сельскохозяйственных культур</t>
  </si>
  <si>
    <t>Разработал проект технологических мероприятий производства сельскохозяйственной культуры</t>
  </si>
  <si>
    <t xml:space="preserve">Разработал план мероприятий по результатам диагностики, указал мероприятия по обработке  семян </t>
  </si>
  <si>
    <t>Разработал план мероприятий по результатам диагностики, указал мероприятия по проведению  подкормки, защита растений</t>
  </si>
  <si>
    <t>Наблюдения. Рабочее место организовано в соотвествии с требованиями, принятыми в компетенции</t>
  </si>
  <si>
    <t>Взял пробу семян из  мешков. Правильное введение щупа. Заделал отверстие. Составил объединенную пробу</t>
  </si>
  <si>
    <t>Ввел щуп по направлению к средней части мешка желобком вниз, поворачивают на 180 и сбор семян в емкость. Взял пробу семян из  мешков щупом из трех точек. Заделал отверстие крестообразными движениями острием щупа.Составил объединенную пробу не менее 2 кг, поместил в контейнер</t>
  </si>
  <si>
    <t>Засыпал зерно в наполнитель.Отделил 1 литр  зерна.Взвесил мерку с зерном.Определил натуральный вес зерна.</t>
  </si>
  <si>
    <t>Ровной струей засыпал зерно в наполнитель до черты указанной на емкости (при отсутствии черты недосыпают 1 см до края). Отделил 1 литр  зерна.Взвесил мерку с зерном с тонностью до 0,5 гр. Определил натуральный вес зерна. Записал показатель натуры зерна в карточку</t>
  </si>
  <si>
    <t>Выделил навески на определении чистоты</t>
  </si>
  <si>
    <t>Из первой средней пробы отобрал две навески  из 16 выемок по 50 гр.</t>
  </si>
  <si>
    <t>Спросил разрешения воспользоваться весами. Взвесил навеску с зерном</t>
  </si>
  <si>
    <t>Произвел определение чистоты семян</t>
  </si>
  <si>
    <t>Спросил разрешения воспользоваться прибором и произвел подсчет массы 1000 семян</t>
  </si>
  <si>
    <t>Решение производственной задачи</t>
  </si>
  <si>
    <t>Правильно решил производственную ситуацию</t>
  </si>
  <si>
    <t xml:space="preserve">Выделил среднюю пробу семян  на ровном столе,перемешал три раза, распределив линейкой в виде квадрата слоем 1,5 см. </t>
  </si>
  <si>
    <t>Подготовил пурку к работе. Установил пурку. Взвесил мерный цилиндр.</t>
  </si>
  <si>
    <t>Выделил средную пробу семян</t>
  </si>
  <si>
    <t>Первую среднюю пробу поместил в мешок и опломбировал</t>
  </si>
  <si>
    <t>Два противоположных треугольника поместил  в мешок, оформил 2 этикетки (1 внутрь мешка), завязал и опломбировал мешок.</t>
  </si>
  <si>
    <t>Вторую среднюю пробу поместил в стеклянную бутылку</t>
  </si>
  <si>
    <t>Один треугольник поместил в бутылку при этом не касаясь зерна руками. Оформил этикетку и наклеил на бутылку.</t>
  </si>
  <si>
    <t>Отобрал третью среднюю пробу и убрал в конверт заполнил этикетку</t>
  </si>
  <si>
    <t>Сделал конверт из ласта бумаги, поместил зерно и заполнил этикетку.</t>
  </si>
  <si>
    <t>Взял зерно из бутылки. Определил влажность зерна в двух повторностях</t>
  </si>
  <si>
    <t>Спросил разрешения на использование прибора метрическая пурка  для определения натуры зерна и весов. Установил пурку на горизонтальной твердой поверхности. Взвесил мерный цилиндр с грузом</t>
  </si>
  <si>
    <t>На решетах 1.7х20 произвел отсев навесок.Разобрал семена основной культуры и отход.Отход взвешивают с точностью до 0.01 г. Записал показатель чистоты зерна в карточку</t>
  </si>
  <si>
    <t xml:space="preserve">Произвел подсчет массы 1000 семян из каждой навески. Двумя образцами по 500 семян, взвесил с точностью до 0,01 г.Если расхождение между массой семян 2 проб привышает 3%, то отбирают третью пробу. </t>
  </si>
  <si>
    <t>Правильно описал морфологические особенности зерновой культуры</t>
  </si>
  <si>
    <t xml:space="preserve">В рабочей карточке дал правильное описание морфологических особенностей зерновой кульутры. </t>
  </si>
  <si>
    <t>Спросил разрешения воспользоваться весами. Взвесил навеску с зерном с точностью до 0,5 гр. Если отобранная навеска больше или меньше 5 грамм то она отбирается снова.</t>
  </si>
  <si>
    <t>Проверил исправность инструмента,выполнил заточку инструментов</t>
  </si>
  <si>
    <t xml:space="preserve">Подготовил подвой для прививки почкой. Сделал в коре  продольный надрез </t>
  </si>
  <si>
    <t>Подготовил на подвое место, обезжирил и удалил мещающиеся ветки. Сделал в коре  продольный надрез длинной 4 см, отделил кору от древесины , сделав "кармашек"</t>
  </si>
  <si>
    <t>Подобрал привой с хорошо развитой почкой</t>
  </si>
  <si>
    <t>Правильно подобрал привой (длинной 10-15 см с 2-3 хорошо развитыми почками) срезал почку длинной 3,5-4см.</t>
  </si>
  <si>
    <t>Вставил почку за кору подвоя. Скрепил компотенты прививочной лентой. Указал название привики</t>
  </si>
  <si>
    <t>Правильно вставил почку за кору подвоя. Обмотка прививки плотная, место привики зафиксированно, без переломов и перетяжки растений, оставив почку открытой. Прикрепил название привики.</t>
  </si>
  <si>
    <t>Проверил  наличие приборов и  необходимого оборудования</t>
  </si>
  <si>
    <t>Взял пробу почвы в слое почвы №1. Подготовил почвенный образец для анализа</t>
  </si>
  <si>
    <t>Рассыпал почвенный образец высотой не менее 1 см,размял пестиком крупные комки, очистил от органических и не органических примясей</t>
  </si>
  <si>
    <t>Выбрал необходимые для просеивания сита и установил их в правильной последовательности.Пропустил образец  почвы через сито.</t>
  </si>
  <si>
    <t>Диаметр круглых отверстий  (2, 1 мм).Пропустил образец  почвы через сито в чечении 1 минуты</t>
  </si>
  <si>
    <t xml:space="preserve">Прилил мерным цилиндром   экстрагирующий раствор </t>
  </si>
  <si>
    <t>Из 5 точек, массой 30 г., взвесил. Высыпал почвенный образец в стеклянный стакан</t>
  </si>
  <si>
    <t>Прилил мерным цилиндром  75 мл, экстрагирующего раствора (КCl – 1н,)</t>
  </si>
  <si>
    <t xml:space="preserve"> Перемешал почву с раствором в течение 1 мин</t>
  </si>
  <si>
    <t>Спросил разорешение на использование магнитной мешалки, перемешал почву.</t>
  </si>
  <si>
    <t xml:space="preserve">Приготовил фильтрат </t>
  </si>
  <si>
    <t>Оотстоявшийся раствор  профильтровал</t>
  </si>
  <si>
    <t>Вынул электрод сравнения из дистилированной воды. Повернуть кольцо на электроде в рабочее положение. Просуши электрод сравнения фильтровальной бумагой. Перемешать суспензию почвенного раствора стеклянной палочкой..Через 1 минуту после погружения электродов с точностью не ниже 0,1 единицы рН.</t>
  </si>
  <si>
    <t xml:space="preserve">Ополоснул ионоселективный электрод дистиллированной водой. </t>
  </si>
  <si>
    <t>Ополоснул ионоселективный электрод дистиллированной водой. Отключил прибор.</t>
  </si>
  <si>
    <t>Спросил разрешение на использование прибора рН метра.Просушил электрод сравнения фильтровальной бумагой.Провел измерение рН.</t>
  </si>
  <si>
    <t>Записал результат величины рН в рабочую карточку</t>
  </si>
  <si>
    <t>Записал результат величины рН в рабочую карточку. Правильно определил группировку  почвы по показателю рН</t>
  </si>
  <si>
    <t>Взял пробу почвы для определения содержания азота в слое почвы №1</t>
  </si>
  <si>
    <t xml:space="preserve">Рассыпал почвенный образец высотой не менее 1 см,размял пестиком крупные комки, очистил от органических и не органических примясей </t>
  </si>
  <si>
    <t>Взял пробу почвы    для определения содержания азота в слое почвы №2</t>
  </si>
  <si>
    <t>Взял пробу почвы    для определения содержания азота в слое почвы №3</t>
  </si>
  <si>
    <t>Диаметр круглых отверстий  (2, 1 мм.)Пропустил почвенные пробы №1,2,3 чере сито.</t>
  </si>
  <si>
    <t>Правильно взял навеску  почвы для анализа  первого,второго, третьего  почвенного горизонта. Взвесил.</t>
  </si>
  <si>
    <t>Взвесил массой 20 г, (из 5 точек) с точностью до 0,1 г. Высыпал почвенный образец в разные стеклянные стаканы</t>
  </si>
  <si>
    <t>Правильно отобрал пробу почвы для анализа. Взвесил почву</t>
  </si>
  <si>
    <t xml:space="preserve">Прилил к пробе №1,2,3 экстрагирующий раствор </t>
  </si>
  <si>
    <t>1%  раствор алюмокалиевых квасцов по 50 мл</t>
  </si>
  <si>
    <t>Спросил разрешение на использование магнитной мешалки. Перемешал.</t>
  </si>
  <si>
    <t>Произвел фильтрование суспензии через фильтр "синяя лента"</t>
  </si>
  <si>
    <t xml:space="preserve">Произвел фильтрование 1 суспензии через фильтр "синяя лента". </t>
  </si>
  <si>
    <t xml:space="preserve">Произвел фильтрование №2 суспензии через фильтр "синяя лента". </t>
  </si>
  <si>
    <t>Перемешал  пробу  №2 с раствором в течение 3 мин.</t>
  </si>
  <si>
    <t>Перемешал  пробу №1  с раствором в течение 3 мин.</t>
  </si>
  <si>
    <t>Перемешал  пробу  №3 с раствором в течение 3 мин.</t>
  </si>
  <si>
    <t xml:space="preserve">Произвел фильтрование №3 суспензии через фильтр "синяя лента". </t>
  </si>
  <si>
    <t>Спросил разрешение на использование ионометра. Выполнил измерение на содержание натрат-ионов 1 образца. Записал показания прибора в рабочую карточку</t>
  </si>
  <si>
    <t>Спросил разрешение на использование ионометра. Выполнил измерение на содержание натрат-ионов 2 образца. Записал показания прибора в рабочую карточку</t>
  </si>
  <si>
    <t>Спросил разрешение на использование ионометра. Выполнил измерение на содержание натрат-ионов 3 образца. Записал показания прибора в рабочую карточку</t>
  </si>
  <si>
    <t>Перед началом измерений промыл нитратный ионоселективный электрод дистиллированной водой.Выдержать электродную пару и термометр в почвенном растворе до прекращения колебаний. Записал показания в рабочую карточку.</t>
  </si>
  <si>
    <t>Перед началом измерений промыл нитратный ионоселективный электрод дистиллированной водой.Выдержать электродную пару и термометр в почвенном растворе до прекращения колебаний.Записал показания в рабочую карточку.</t>
  </si>
  <si>
    <t xml:space="preserve">Определил массовую долю азота  в слоях почвы во всех образцах.Записал результаты в рабочую карточку </t>
  </si>
  <si>
    <t>Правильно определил массовую долю азота с помощью таблицы  в слоях почвы. Записал в рабочую карточку.</t>
  </si>
  <si>
    <t>Производственная ситуация</t>
  </si>
  <si>
    <t>Правильно решил</t>
  </si>
  <si>
    <t>Соблюдал   технологическую последовательность</t>
  </si>
  <si>
    <t>Соблюдал ТБ и экологическую безопасность.</t>
  </si>
  <si>
    <t>Выбрал необходимые для просеивания сита и установил их в правильной последовательности. Выполнил просеивание</t>
  </si>
  <si>
    <t>Подобрал подвой и привой  для улучшеной копулировки</t>
  </si>
  <si>
    <t>Подготовил привой</t>
  </si>
  <si>
    <t>Поместил  подготовленный привой в стакан с раствором сахара</t>
  </si>
  <si>
    <t>Поместил  подготовленную почку в стакан с раствором сахара</t>
  </si>
  <si>
    <t>Подготовил подвой</t>
  </si>
  <si>
    <t>Подготовил на подвое место, обезжирил и удалил мещающиеся ветки. Произвел  срез   под углом 20- 25, сделал косой надрез на срезе  для скрепления (язычек)</t>
  </si>
  <si>
    <t xml:space="preserve">Произвел  срез под углом 20-25 и проверил точность среза на ноже, сделал косой надрез на срезе  для скепления (язычек). Оставил 3-4 почки </t>
  </si>
  <si>
    <t>Соединил подвой и привой срез к срезу в замочек. Обработал садовым варом.Скрепил компоненты прививочной лентой. Прикрепил название привики.</t>
  </si>
  <si>
    <t xml:space="preserve">Соединил подвой и привой срез к срезу в замочек. Обработал садовым варом.Скрепил компоненты прививочной лентой. Указал название привики. </t>
  </si>
  <si>
    <t>Подготовил подвой для прививки мостиком</t>
  </si>
  <si>
    <t>Подготовил на подвое место, обезжирил и удалил мещающиеся ветки. Подготовил место для привики (нанес повреждение коры) сделал разрез ниже и выше повреждения и сделал кармашек.</t>
  </si>
  <si>
    <t>Подготовил привой, сделал косые надрезы под углом 20-25 градусов.</t>
  </si>
  <si>
    <t>Соединил подвой и привой.. Обработал садовым варом.Скрепил компоненты прививочной лентой. Прикрепил название привики.</t>
  </si>
  <si>
    <t>Убрал рабочее место (обработал инструменты)</t>
  </si>
  <si>
    <t>Разместил культуры по кварталам в соответствии с биологическими требованиями</t>
  </si>
  <si>
    <t>Разместил на плане  дорожную сеть</t>
  </si>
  <si>
    <t>Разместил на плане  дорожную сеть (центральная дорога, между кварталами, по периметру сада)</t>
  </si>
  <si>
    <t xml:space="preserve">Разместил на плане садозащитные насаждения </t>
  </si>
  <si>
    <t>Разместил на плане садозащитные насаждения  (по периметру сада)</t>
  </si>
  <si>
    <t>Решение производственной ситуации</t>
  </si>
  <si>
    <t>Соблюдал экологическую безопасность</t>
  </si>
  <si>
    <t>Определил отводимую площадь под плодовые насаждения и записал в рабочую карточку.</t>
  </si>
  <si>
    <t>Выполнил расчет в  гектарах через % соотношение по породам. Записал в рабочую карточку</t>
  </si>
  <si>
    <t>Выполнил расчет в  гектарах через % соотношение по породам.Записал в рабочую карточку</t>
  </si>
  <si>
    <t>Произвел разбивку участка на кварталы</t>
  </si>
  <si>
    <t>Выполнил расчеты кварталов. Записал в рабочую карточку.</t>
  </si>
  <si>
    <t>Определил площадь под плодовые насаждения, записал в рабочую карточку.</t>
  </si>
  <si>
    <t>Правильно произвел расчеты кварталов. Записал в рабочую карточку.</t>
  </si>
  <si>
    <t>Оформил схематический план промышленного сада  на мастобно-координатной бумаге (площадь разбил на кварталы, предусмотрел хоз.часть)</t>
  </si>
  <si>
    <t>Соеденил подвой и привой. Обработал садовым варом и обвязал лентой.Указал название привики</t>
  </si>
  <si>
    <t>Скорректировал технологичесие операции согласно техгологии. Распечатал технологическую карту</t>
  </si>
  <si>
    <t xml:space="preserve">Выявил ошибки в технологической карте. </t>
  </si>
  <si>
    <t xml:space="preserve">Все ошибки выявлены верно.  </t>
  </si>
  <si>
    <t>Внесены верные изменения. Распечатал технологическую карту с исправленными ошибками</t>
  </si>
  <si>
    <t>Вход в программу</t>
  </si>
  <si>
    <t>Выполнил вход в программу Агромон</t>
  </si>
  <si>
    <t>Создал в программе поля для  севооборота, учитывая средний размер поля</t>
  </si>
  <si>
    <t>Создал в программе поля</t>
  </si>
  <si>
    <t>Подписал выбранные поля</t>
  </si>
  <si>
    <t>Подписал выбранные поля своим ФИО</t>
  </si>
  <si>
    <t>С помощью создания выемок убрал объекты не входящие в посевную площадь</t>
  </si>
  <si>
    <t>Подбор культуры для поля №1</t>
  </si>
  <si>
    <t>Указал сорт, норму высева, глубину заделки семян для поля №1</t>
  </si>
  <si>
    <t>Убрал объекты не входящие в посевную площадь для поля №1</t>
  </si>
  <si>
    <t>Подбор культуры для поля №2</t>
  </si>
  <si>
    <t>Указал сорт, норму высева, глубину заделки семян для поля №2</t>
  </si>
  <si>
    <t>Указанил даты посева и уборки для поля №2</t>
  </si>
  <si>
    <t>Убрал объекты не входящие в посевную площадь для поля №2</t>
  </si>
  <si>
    <t>Подбор культуры для поля №3</t>
  </si>
  <si>
    <t>Указал сорт, норму высева, глубину заделки семян для поля №3</t>
  </si>
  <si>
    <t>Убрал объекты не входящие в посевную площадь для поля №3</t>
  </si>
  <si>
    <t>Подбор культуры для поля №4</t>
  </si>
  <si>
    <t>Указанил даты посева и уборки для поля №3</t>
  </si>
  <si>
    <t>Указал сорт, норму высева, глубину заделки семян для поля №4</t>
  </si>
  <si>
    <t>Указанил даты посева и уборки для поля №4</t>
  </si>
  <si>
    <t>Убрал объекты не входящие в посевную площадь для поля №4</t>
  </si>
  <si>
    <t>Правильно указал даты посева и уборки</t>
  </si>
  <si>
    <t>Указал сорт, правильно указал норму высева, глубину заделки семян</t>
  </si>
  <si>
    <t xml:space="preserve">Правильно подобрал культуру </t>
  </si>
  <si>
    <t>Создал технологическую крту в программе Агромон</t>
  </si>
  <si>
    <t xml:space="preserve">Правильно создал технологическую карту </t>
  </si>
  <si>
    <t>Распечатал все рабочие документы</t>
  </si>
  <si>
    <t>Указал даты посева и уборки для поля №1</t>
  </si>
  <si>
    <t>Региональный этап Чемпионата по профессиональному мастерству «Профессионалы» и Чемпионата высоких технологий, Алтайский край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</si>
</sst>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 tint="0.499984740745262"/>
      <name val="Times New Roman"/>
      <family val="1"/>
      <charset val="204"/>
    </font>
    <font>
      <b/>
      <sz val="11"/>
      <color theme="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2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00"/>
      </patternFill>
    </fill>
    <fill>
      <patternFill patternType="solid">
        <fgColor theme="4" tint="-0.49998474074526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2" fillId="0" borderId="0"/>
  </cellStyleXfs>
  <cellXfs count="94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/>
    <xf numFmtId="2" fontId="0" fillId="0" borderId="0" xfId="0" applyNumberFormat="1"/>
    <xf numFmtId="2" fontId="3" fillId="0" borderId="0" xfId="0" applyNumberFormat="1" applyFont="1"/>
    <xf numFmtId="4" fontId="0" fillId="0" borderId="0" xfId="0" applyNumberFormat="1"/>
    <xf numFmtId="0" fontId="5" fillId="0" borderId="1" xfId="0" applyFont="1" applyBorder="1" applyAlignment="1">
      <alignment horizontal="left" vertical="center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6" fillId="0" borderId="0" xfId="0" quotePrefix="1" applyFont="1" applyAlignment="1">
      <alignment horizontal="left" vertical="center"/>
    </xf>
    <xf numFmtId="0" fontId="6" fillId="0" borderId="0" xfId="0" quotePrefix="1" applyFont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0" fontId="6" fillId="0" borderId="1" xfId="0" applyFont="1" applyBorder="1" applyAlignment="1">
      <alignment vertical="center" wrapText="1"/>
    </xf>
    <xf numFmtId="2" fontId="6" fillId="0" borderId="1" xfId="0" applyNumberFormat="1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vertical="center"/>
    </xf>
    <xf numFmtId="0" fontId="8" fillId="0" borderId="0" xfId="0" applyFont="1" applyAlignment="1">
      <alignment horizontal="right" vertical="center"/>
    </xf>
    <xf numFmtId="0" fontId="5" fillId="0" borderId="0" xfId="0" quotePrefix="1" applyFont="1" applyAlignment="1">
      <alignment vertical="center" wrapText="1"/>
    </xf>
    <xf numFmtId="0" fontId="9" fillId="6" borderId="0" xfId="0" applyFont="1" applyFill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3" borderId="0" xfId="0" applyFont="1" applyFill="1" applyAlignment="1">
      <alignment horizontal="center" vertical="center"/>
    </xf>
    <xf numFmtId="0" fontId="10" fillId="3" borderId="0" xfId="0" applyFont="1" applyFill="1" applyAlignment="1">
      <alignment horizontal="left" vertical="center" wrapText="1"/>
    </xf>
    <xf numFmtId="0" fontId="10" fillId="3" borderId="0" xfId="0" applyFont="1" applyFill="1" applyAlignment="1">
      <alignment vertical="center" wrapText="1"/>
    </xf>
    <xf numFmtId="0" fontId="10" fillId="3" borderId="0" xfId="0" applyFont="1" applyFill="1" applyAlignment="1">
      <alignment vertical="center"/>
    </xf>
    <xf numFmtId="2" fontId="10" fillId="3" borderId="0" xfId="0" applyNumberFormat="1" applyFont="1" applyFill="1" applyAlignment="1">
      <alignment horizontal="center" vertical="center"/>
    </xf>
    <xf numFmtId="0" fontId="10" fillId="0" borderId="0" xfId="0" applyFont="1" applyAlignment="1">
      <alignment vertical="center"/>
    </xf>
    <xf numFmtId="0" fontId="5" fillId="0" borderId="1" xfId="0" applyFont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0" fillId="3" borderId="1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vertical="center" wrapText="1"/>
    </xf>
    <xf numFmtId="0" fontId="9" fillId="2" borderId="0" xfId="0" applyFont="1" applyFill="1" applyAlignment="1">
      <alignment horizontal="left" vertical="center" wrapText="1"/>
    </xf>
    <xf numFmtId="0" fontId="9" fillId="2" borderId="0" xfId="0" applyFont="1" applyFill="1" applyAlignment="1">
      <alignment horizontal="center" vertical="center" wrapText="1"/>
    </xf>
    <xf numFmtId="2" fontId="9" fillId="2" borderId="0" xfId="0" applyNumberFormat="1" applyFont="1" applyFill="1" applyAlignment="1">
      <alignment horizontal="center" vertical="center" wrapText="1"/>
    </xf>
    <xf numFmtId="0" fontId="4" fillId="0" borderId="1" xfId="1" quotePrefix="1" applyFont="1" applyBorder="1" applyAlignment="1">
      <alignment horizontal="left" vertical="center" wrapText="1"/>
    </xf>
    <xf numFmtId="0" fontId="4" fillId="0" borderId="1" xfId="1" applyFont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7" fillId="0" borderId="1" xfId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4" fillId="0" borderId="1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vertical="center" wrapText="1"/>
    </xf>
    <xf numFmtId="2" fontId="6" fillId="0" borderId="0" xfId="0" applyNumberFormat="1" applyFont="1" applyAlignment="1">
      <alignment horizontal="center" vertical="center"/>
    </xf>
    <xf numFmtId="0" fontId="13" fillId="0" borderId="1" xfId="0" applyFont="1" applyBorder="1" applyAlignment="1">
      <alignment horizontal="left" vertical="top" wrapText="1"/>
    </xf>
    <xf numFmtId="0" fontId="13" fillId="4" borderId="1" xfId="0" applyFont="1" applyFill="1" applyBorder="1" applyAlignment="1">
      <alignment horizontal="left" vertical="top" wrapText="1"/>
    </xf>
    <xf numFmtId="0" fontId="15" fillId="4" borderId="1" xfId="0" applyFont="1" applyFill="1" applyBorder="1" applyAlignment="1">
      <alignment vertical="top" wrapText="1"/>
    </xf>
    <xf numFmtId="2" fontId="14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vertical="top" wrapText="1"/>
    </xf>
    <xf numFmtId="0" fontId="14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4" borderId="1" xfId="0" applyFont="1" applyFill="1" applyBorder="1" applyAlignment="1">
      <alignment horizontal="center" vertical="top"/>
    </xf>
    <xf numFmtId="0" fontId="13" fillId="4" borderId="1" xfId="0" applyFont="1" applyFill="1" applyBorder="1" applyAlignment="1">
      <alignment horizontal="center" vertical="top" wrapText="1"/>
    </xf>
    <xf numFmtId="0" fontId="13" fillId="4" borderId="1" xfId="0" applyFont="1" applyFill="1" applyBorder="1" applyAlignment="1">
      <alignment vertical="top" wrapText="1"/>
    </xf>
    <xf numFmtId="0" fontId="14" fillId="0" borderId="1" xfId="0" applyFont="1" applyBorder="1" applyAlignment="1">
      <alignment vertical="top" wrapText="1"/>
    </xf>
    <xf numFmtId="0" fontId="14" fillId="0" borderId="1" xfId="0" applyFont="1" applyBorder="1" applyAlignment="1">
      <alignment horizontal="center" vertical="top"/>
    </xf>
    <xf numFmtId="0" fontId="13" fillId="0" borderId="1" xfId="0" applyFont="1" applyBorder="1" applyAlignment="1">
      <alignment horizontal="center" vertical="top"/>
    </xf>
    <xf numFmtId="0" fontId="15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vertical="top" wrapText="1"/>
    </xf>
    <xf numFmtId="2" fontId="5" fillId="4" borderId="1" xfId="0" applyNumberFormat="1" applyFont="1" applyFill="1" applyBorder="1" applyAlignment="1">
      <alignment horizontal="center" vertical="top"/>
    </xf>
    <xf numFmtId="0" fontId="10" fillId="3" borderId="0" xfId="0" applyFont="1" applyFill="1" applyAlignment="1">
      <alignment horizontal="center" vertical="top"/>
    </xf>
    <xf numFmtId="0" fontId="10" fillId="3" borderId="0" xfId="0" applyFont="1" applyFill="1" applyAlignment="1">
      <alignment vertical="top" wrapText="1"/>
    </xf>
    <xf numFmtId="2" fontId="10" fillId="3" borderId="0" xfId="0" applyNumberFormat="1" applyFont="1" applyFill="1" applyAlignment="1">
      <alignment horizontal="center" vertical="top"/>
    </xf>
    <xf numFmtId="0" fontId="6" fillId="0" borderId="1" xfId="0" applyFont="1" applyBorder="1" applyAlignment="1">
      <alignment vertical="top"/>
    </xf>
    <xf numFmtId="0" fontId="14" fillId="0" borderId="1" xfId="0" applyFont="1" applyBorder="1" applyAlignment="1">
      <alignment horizontal="left" vertical="top" wrapText="1"/>
    </xf>
    <xf numFmtId="2" fontId="13" fillId="4" borderId="1" xfId="0" applyNumberFormat="1" applyFont="1" applyFill="1" applyBorder="1" applyAlignment="1">
      <alignment horizontal="center" vertical="top"/>
    </xf>
    <xf numFmtId="0" fontId="18" fillId="3" borderId="0" xfId="0" applyFont="1" applyFill="1" applyAlignment="1">
      <alignment horizontal="center" vertical="top"/>
    </xf>
    <xf numFmtId="0" fontId="18" fillId="3" borderId="0" xfId="0" applyFont="1" applyFill="1" applyAlignment="1">
      <alignment vertical="top" wrapText="1"/>
    </xf>
    <xf numFmtId="2" fontId="18" fillId="3" borderId="0" xfId="0" applyNumberFormat="1" applyFont="1" applyFill="1" applyAlignment="1">
      <alignment horizontal="center" vertical="top"/>
    </xf>
    <xf numFmtId="0" fontId="14" fillId="0" borderId="1" xfId="0" applyFont="1" applyBorder="1" applyAlignment="1">
      <alignment vertical="top"/>
    </xf>
    <xf numFmtId="2" fontId="14" fillId="0" borderId="1" xfId="0" applyNumberFormat="1" applyFont="1" applyBorder="1" applyAlignment="1">
      <alignment horizontal="center" vertical="top"/>
    </xf>
    <xf numFmtId="0" fontId="0" fillId="0" borderId="0" xfId="0" applyAlignment="1">
      <alignment vertical="top"/>
    </xf>
    <xf numFmtId="0" fontId="10" fillId="3" borderId="1" xfId="0" applyFont="1" applyFill="1" applyBorder="1" applyAlignment="1">
      <alignment horizontal="center" vertical="top"/>
    </xf>
    <xf numFmtId="0" fontId="10" fillId="3" borderId="1" xfId="0" applyFont="1" applyFill="1" applyBorder="1" applyAlignment="1">
      <alignment vertical="top" wrapText="1"/>
    </xf>
    <xf numFmtId="0" fontId="10" fillId="3" borderId="1" xfId="0" applyFont="1" applyFill="1" applyBorder="1" applyAlignment="1">
      <alignment horizontal="center" vertical="top" wrapText="1"/>
    </xf>
    <xf numFmtId="2" fontId="10" fillId="3" borderId="1" xfId="0" applyNumberFormat="1" applyFont="1" applyFill="1" applyBorder="1" applyAlignment="1">
      <alignment horizontal="center" vertical="top"/>
    </xf>
    <xf numFmtId="0" fontId="14" fillId="0" borderId="2" xfId="0" applyFont="1" applyBorder="1" applyAlignment="1">
      <alignment horizontal="center" vertical="top"/>
    </xf>
    <xf numFmtId="4" fontId="14" fillId="5" borderId="1" xfId="0" applyNumberFormat="1" applyFont="1" applyFill="1" applyBorder="1" applyAlignment="1">
      <alignment horizontal="center" vertical="top" wrapText="1"/>
    </xf>
    <xf numFmtId="2" fontId="5" fillId="0" borderId="1" xfId="0" applyNumberFormat="1" applyFont="1" applyBorder="1" applyAlignment="1">
      <alignment horizontal="center" vertical="top"/>
    </xf>
    <xf numFmtId="0" fontId="14" fillId="0" borderId="3" xfId="0" applyFont="1" applyBorder="1" applyAlignment="1">
      <alignment horizontal="left" vertical="top" wrapText="1"/>
    </xf>
    <xf numFmtId="0" fontId="14" fillId="0" borderId="3" xfId="0" applyFont="1" applyBorder="1" applyAlignment="1">
      <alignment horizontal="center" vertical="top"/>
    </xf>
    <xf numFmtId="0" fontId="6" fillId="0" borderId="3" xfId="0" applyFont="1" applyBorder="1" applyAlignment="1">
      <alignment horizontal="center" vertical="top"/>
    </xf>
    <xf numFmtId="0" fontId="5" fillId="4" borderId="1" xfId="0" applyFont="1" applyFill="1" applyBorder="1" applyAlignment="1">
      <alignment horizontal="center" vertical="top"/>
    </xf>
    <xf numFmtId="0" fontId="17" fillId="4" borderId="1" xfId="0" applyFont="1" applyFill="1" applyBorder="1" applyAlignment="1">
      <alignment horizontal="center" vertical="top"/>
    </xf>
    <xf numFmtId="2" fontId="16" fillId="4" borderId="1" xfId="0" applyNumberFormat="1" applyFont="1" applyFill="1" applyBorder="1" applyAlignment="1">
      <alignment horizontal="center" vertical="top"/>
    </xf>
    <xf numFmtId="0" fontId="0" fillId="0" borderId="1" xfId="0" applyBorder="1" applyAlignment="1">
      <alignment horizontal="center" vertical="top"/>
    </xf>
    <xf numFmtId="2" fontId="0" fillId="0" borderId="1" xfId="0" applyNumberFormat="1" applyBorder="1" applyAlignment="1">
      <alignment horizontal="center" vertical="top"/>
    </xf>
    <xf numFmtId="0" fontId="9" fillId="6" borderId="4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 xr:uid="{C9DB7D7D-D203-44A7-8890-A8EEFAEB81C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BE278C-F451-4F09-9525-B0979985BD7C}">
  <dimension ref="A1:O158"/>
  <sheetViews>
    <sheetView tabSelected="1" topLeftCell="A124" zoomScaleNormal="100" workbookViewId="0">
      <selection activeCell="I132" sqref="I132"/>
    </sheetView>
  </sheetViews>
  <sheetFormatPr defaultColWidth="12.5703125" defaultRowHeight="15" x14ac:dyDescent="0.25"/>
  <cols>
    <col min="1" max="1" width="7.85546875" style="8" customWidth="1"/>
    <col min="2" max="2" width="35.42578125" style="9" customWidth="1"/>
    <col min="3" max="3" width="9" style="10" bestFit="1" customWidth="1"/>
    <col min="4" max="4" width="39.5703125" style="11" customWidth="1"/>
    <col min="5" max="5" width="11.85546875" style="10" customWidth="1"/>
    <col min="6" max="6" width="38.7109375" style="11" customWidth="1"/>
    <col min="7" max="7" width="23.5703125" style="11" bestFit="1" customWidth="1"/>
    <col min="8" max="8" width="8.140625" style="11" bestFit="1" customWidth="1"/>
    <col min="9" max="9" width="9.5703125" style="10" customWidth="1"/>
    <col min="10" max="10" width="12.5703125" style="9"/>
    <col min="12" max="12" width="44.28515625" customWidth="1"/>
  </cols>
  <sheetData>
    <row r="1" spans="1:11" s="1" customFormat="1" x14ac:dyDescent="0.25">
      <c r="A1" s="8"/>
      <c r="B1" s="9"/>
      <c r="C1" s="10"/>
      <c r="D1" s="11"/>
      <c r="E1" s="10"/>
      <c r="F1" s="11"/>
      <c r="G1" s="11"/>
      <c r="H1" s="11"/>
      <c r="I1" s="10"/>
      <c r="J1" s="9"/>
    </row>
    <row r="2" spans="1:11" s="1" customFormat="1" ht="85.5" customHeight="1" x14ac:dyDescent="0.25">
      <c r="A2" s="8"/>
      <c r="B2" s="20" t="s">
        <v>0</v>
      </c>
      <c r="C2" s="10"/>
      <c r="D2" s="21" t="s">
        <v>258</v>
      </c>
      <c r="E2" s="12"/>
      <c r="F2" s="11"/>
      <c r="G2" s="11"/>
      <c r="H2" s="11"/>
      <c r="I2" s="10"/>
      <c r="J2" s="9"/>
    </row>
    <row r="3" spans="1:11" s="1" customFormat="1" x14ac:dyDescent="0.25">
      <c r="A3" s="8"/>
      <c r="B3" s="20" t="s">
        <v>1</v>
      </c>
      <c r="C3" s="10"/>
      <c r="D3" s="13" t="s">
        <v>2</v>
      </c>
      <c r="E3" s="12"/>
      <c r="F3" s="11"/>
      <c r="G3" s="11"/>
      <c r="H3" s="11"/>
      <c r="I3" s="10"/>
      <c r="J3" s="9"/>
    </row>
    <row r="4" spans="1:11" s="1" customFormat="1" x14ac:dyDescent="0.25">
      <c r="A4" s="8"/>
      <c r="B4" s="9"/>
      <c r="C4" s="10"/>
      <c r="D4" s="11"/>
      <c r="E4" s="10"/>
      <c r="F4" s="11"/>
      <c r="G4" s="11"/>
      <c r="H4" s="11"/>
      <c r="I4" s="10"/>
      <c r="J4" s="9"/>
    </row>
    <row r="5" spans="1:11" s="2" customFormat="1" ht="33.950000000000003" customHeight="1" x14ac:dyDescent="0.25">
      <c r="A5" s="22" t="s">
        <v>3</v>
      </c>
      <c r="B5" s="22" t="s">
        <v>4</v>
      </c>
      <c r="C5" s="22" t="s">
        <v>5</v>
      </c>
      <c r="D5" s="22" t="s">
        <v>6</v>
      </c>
      <c r="E5" s="22" t="s">
        <v>7</v>
      </c>
      <c r="F5" s="22" t="s">
        <v>8</v>
      </c>
      <c r="G5" s="22" t="s">
        <v>9</v>
      </c>
      <c r="H5" s="22" t="s">
        <v>10</v>
      </c>
      <c r="I5" s="22" t="s">
        <v>11</v>
      </c>
      <c r="J5" s="23"/>
    </row>
    <row r="6" spans="1:11" x14ac:dyDescent="0.25">
      <c r="H6" s="9"/>
    </row>
    <row r="7" spans="1:11" s="3" customFormat="1" ht="42.75" x14ac:dyDescent="0.3">
      <c r="A7" s="24" t="s">
        <v>12</v>
      </c>
      <c r="B7" s="25" t="s">
        <v>13</v>
      </c>
      <c r="C7" s="24"/>
      <c r="D7" s="26"/>
      <c r="E7" s="24"/>
      <c r="F7" s="26"/>
      <c r="G7" s="26"/>
      <c r="H7" s="27"/>
      <c r="I7" s="28">
        <f>I9+I10+I13+I14+I15+I16+I17+I18+I22+I11+I12+I19+I20+I21</f>
        <v>17</v>
      </c>
      <c r="J7" s="29"/>
    </row>
    <row r="8" spans="1:11" ht="45" customHeight="1" x14ac:dyDescent="0.25">
      <c r="A8" s="14" t="s">
        <v>14</v>
      </c>
      <c r="B8" s="30" t="s">
        <v>15</v>
      </c>
      <c r="C8" s="15"/>
      <c r="D8" s="16"/>
      <c r="E8" s="16"/>
      <c r="F8" s="16"/>
      <c r="G8" s="15"/>
      <c r="H8" s="15"/>
      <c r="I8" s="14"/>
    </row>
    <row r="9" spans="1:11" ht="25.5" x14ac:dyDescent="0.25">
      <c r="A9" s="14"/>
      <c r="B9" s="15"/>
      <c r="C9" s="60" t="s">
        <v>16</v>
      </c>
      <c r="D9" s="59" t="s">
        <v>17</v>
      </c>
      <c r="E9" s="53"/>
      <c r="F9" s="59" t="s">
        <v>96</v>
      </c>
      <c r="G9" s="59" t="s">
        <v>18</v>
      </c>
      <c r="H9" s="60">
        <v>1</v>
      </c>
      <c r="I9" s="71">
        <v>0.3</v>
      </c>
    </row>
    <row r="10" spans="1:11" ht="33" customHeight="1" x14ac:dyDescent="0.25">
      <c r="A10" s="14"/>
      <c r="B10" s="15"/>
      <c r="C10" s="60" t="s">
        <v>16</v>
      </c>
      <c r="D10" s="59" t="s">
        <v>19</v>
      </c>
      <c r="E10" s="53"/>
      <c r="F10" s="59" t="s">
        <v>19</v>
      </c>
      <c r="G10" s="59" t="s">
        <v>18</v>
      </c>
      <c r="H10" s="60">
        <v>7</v>
      </c>
      <c r="I10" s="71">
        <v>0.5</v>
      </c>
      <c r="K10" s="4"/>
    </row>
    <row r="11" spans="1:11" ht="33" customHeight="1" x14ac:dyDescent="0.25">
      <c r="A11" s="14"/>
      <c r="B11" s="15"/>
      <c r="C11" s="60" t="s">
        <v>16</v>
      </c>
      <c r="D11" s="62" t="s">
        <v>97</v>
      </c>
      <c r="E11" s="53"/>
      <c r="F11" s="62" t="s">
        <v>98</v>
      </c>
      <c r="G11" s="59" t="s">
        <v>18</v>
      </c>
      <c r="H11" s="60">
        <v>8</v>
      </c>
      <c r="I11" s="71">
        <v>0.3</v>
      </c>
      <c r="K11" s="4"/>
    </row>
    <row r="12" spans="1:11" ht="33" customHeight="1" x14ac:dyDescent="0.25">
      <c r="A12" s="14"/>
      <c r="B12" s="15"/>
      <c r="C12" s="60" t="s">
        <v>16</v>
      </c>
      <c r="D12" s="59" t="s">
        <v>99</v>
      </c>
      <c r="E12" s="53"/>
      <c r="F12" s="59" t="s">
        <v>100</v>
      </c>
      <c r="G12" s="59" t="s">
        <v>18</v>
      </c>
      <c r="H12" s="60">
        <v>7</v>
      </c>
      <c r="I12" s="71">
        <v>2</v>
      </c>
      <c r="K12" s="4"/>
    </row>
    <row r="13" spans="1:11" ht="25.5" x14ac:dyDescent="0.25">
      <c r="A13" s="14"/>
      <c r="B13" s="15"/>
      <c r="C13" s="60" t="s">
        <v>16</v>
      </c>
      <c r="D13" s="62" t="s">
        <v>101</v>
      </c>
      <c r="E13" s="53"/>
      <c r="F13" s="62" t="s">
        <v>102</v>
      </c>
      <c r="G13" s="59" t="s">
        <v>18</v>
      </c>
      <c r="H13" s="60">
        <v>7</v>
      </c>
      <c r="I13" s="71">
        <v>2</v>
      </c>
      <c r="K13" s="4"/>
    </row>
    <row r="14" spans="1:11" ht="38.25" x14ac:dyDescent="0.25">
      <c r="A14" s="14"/>
      <c r="B14" s="15"/>
      <c r="C14" s="60" t="s">
        <v>16</v>
      </c>
      <c r="D14" s="62" t="s">
        <v>20</v>
      </c>
      <c r="E14" s="54"/>
      <c r="F14" s="62" t="s">
        <v>103</v>
      </c>
      <c r="G14" s="59" t="s">
        <v>18</v>
      </c>
      <c r="H14" s="60">
        <v>1</v>
      </c>
      <c r="I14" s="71">
        <v>1.2</v>
      </c>
      <c r="K14" s="4"/>
    </row>
    <row r="15" spans="1:11" ht="25.5" x14ac:dyDescent="0.25">
      <c r="A15" s="14"/>
      <c r="B15" s="15"/>
      <c r="C15" s="60" t="s">
        <v>16</v>
      </c>
      <c r="D15" s="52" t="s">
        <v>104</v>
      </c>
      <c r="E15" s="53"/>
      <c r="F15" s="52" t="s">
        <v>105</v>
      </c>
      <c r="G15" s="59" t="s">
        <v>18</v>
      </c>
      <c r="H15" s="60">
        <v>4</v>
      </c>
      <c r="I15" s="71">
        <v>1.9</v>
      </c>
      <c r="K15" s="4"/>
    </row>
    <row r="16" spans="1:11" ht="25.5" x14ac:dyDescent="0.25">
      <c r="A16" s="14"/>
      <c r="B16" s="15"/>
      <c r="C16" s="60" t="s">
        <v>16</v>
      </c>
      <c r="D16" s="62" t="s">
        <v>21</v>
      </c>
      <c r="E16" s="53"/>
      <c r="F16" s="62" t="s">
        <v>106</v>
      </c>
      <c r="G16" s="59" t="s">
        <v>18</v>
      </c>
      <c r="H16" s="60">
        <v>1</v>
      </c>
      <c r="I16" s="71">
        <v>1.9</v>
      </c>
      <c r="K16" s="4"/>
    </row>
    <row r="17" spans="1:12" ht="25.5" x14ac:dyDescent="0.25">
      <c r="A17" s="14"/>
      <c r="B17" s="15"/>
      <c r="C17" s="60" t="s">
        <v>16</v>
      </c>
      <c r="D17" s="62" t="s">
        <v>22</v>
      </c>
      <c r="E17" s="53"/>
      <c r="F17" s="62" t="s">
        <v>107</v>
      </c>
      <c r="G17" s="59" t="s">
        <v>18</v>
      </c>
      <c r="H17" s="60">
        <v>7</v>
      </c>
      <c r="I17" s="71">
        <v>1</v>
      </c>
      <c r="L17" s="4"/>
    </row>
    <row r="18" spans="1:12" ht="25.5" x14ac:dyDescent="0.25">
      <c r="A18" s="14"/>
      <c r="B18" s="15"/>
      <c r="C18" s="60" t="s">
        <v>16</v>
      </c>
      <c r="D18" s="62" t="s">
        <v>23</v>
      </c>
      <c r="E18" s="53"/>
      <c r="F18" s="48" t="s">
        <v>108</v>
      </c>
      <c r="G18" s="59" t="s">
        <v>18</v>
      </c>
      <c r="H18" s="60">
        <v>7</v>
      </c>
      <c r="I18" s="71">
        <v>1</v>
      </c>
      <c r="L18" s="4"/>
    </row>
    <row r="19" spans="1:12" ht="38.25" x14ac:dyDescent="0.25">
      <c r="A19" s="14"/>
      <c r="B19" s="15"/>
      <c r="C19" s="60" t="s">
        <v>16</v>
      </c>
      <c r="D19" s="62" t="s">
        <v>109</v>
      </c>
      <c r="E19" s="53"/>
      <c r="F19" s="62" t="s">
        <v>110</v>
      </c>
      <c r="G19" s="59" t="s">
        <v>18</v>
      </c>
      <c r="H19" s="60">
        <v>7</v>
      </c>
      <c r="I19" s="71">
        <v>2</v>
      </c>
      <c r="L19" s="4"/>
    </row>
    <row r="20" spans="1:12" ht="38.25" x14ac:dyDescent="0.25">
      <c r="A20" s="14"/>
      <c r="B20" s="15"/>
      <c r="C20" s="60" t="s">
        <v>16</v>
      </c>
      <c r="D20" s="62" t="s">
        <v>109</v>
      </c>
      <c r="E20" s="53"/>
      <c r="F20" s="62" t="s">
        <v>111</v>
      </c>
      <c r="G20" s="59" t="s">
        <v>18</v>
      </c>
      <c r="H20" s="60">
        <v>7</v>
      </c>
      <c r="I20" s="71">
        <v>2</v>
      </c>
      <c r="L20" s="4"/>
    </row>
    <row r="21" spans="1:12" x14ac:dyDescent="0.25">
      <c r="A21" s="14"/>
      <c r="B21" s="15"/>
      <c r="C21" s="60" t="s">
        <v>16</v>
      </c>
      <c r="D21" s="62" t="s">
        <v>24</v>
      </c>
      <c r="E21" s="53"/>
      <c r="F21" s="62" t="s">
        <v>24</v>
      </c>
      <c r="G21" s="59" t="s">
        <v>18</v>
      </c>
      <c r="H21" s="60">
        <v>1</v>
      </c>
      <c r="I21" s="71">
        <v>0.5</v>
      </c>
      <c r="L21" s="4"/>
    </row>
    <row r="22" spans="1:12" x14ac:dyDescent="0.25">
      <c r="A22" s="14"/>
      <c r="B22" s="15"/>
      <c r="C22" s="60" t="s">
        <v>16</v>
      </c>
      <c r="D22" s="62" t="s">
        <v>25</v>
      </c>
      <c r="E22" s="59"/>
      <c r="F22" s="62" t="s">
        <v>25</v>
      </c>
      <c r="G22" s="59" t="s">
        <v>18</v>
      </c>
      <c r="H22" s="60">
        <v>1</v>
      </c>
      <c r="I22" s="71">
        <v>0.4</v>
      </c>
      <c r="L22" s="4"/>
    </row>
    <row r="23" spans="1:12" s="3" customFormat="1" ht="62.25" customHeight="1" x14ac:dyDescent="0.3">
      <c r="A23" s="24" t="s">
        <v>26</v>
      </c>
      <c r="B23" s="25" t="s">
        <v>27</v>
      </c>
      <c r="C23" s="72"/>
      <c r="D23" s="73"/>
      <c r="E23" s="72"/>
      <c r="F23" s="73"/>
      <c r="G23" s="73"/>
      <c r="H23" s="72"/>
      <c r="I23" s="74">
        <f>SUM(I24:I48)</f>
        <v>17</v>
      </c>
      <c r="J23" s="29"/>
      <c r="L23" s="5"/>
    </row>
    <row r="24" spans="1:12" ht="30" x14ac:dyDescent="0.25">
      <c r="A24" s="14" t="s">
        <v>28</v>
      </c>
      <c r="B24" s="31" t="s">
        <v>27</v>
      </c>
      <c r="C24" s="75"/>
      <c r="D24" s="59"/>
      <c r="E24" s="59"/>
      <c r="F24" s="59"/>
      <c r="G24" s="75"/>
      <c r="H24" s="75"/>
      <c r="I24" s="60"/>
    </row>
    <row r="25" spans="1:12" ht="25.5" x14ac:dyDescent="0.25">
      <c r="A25" s="14"/>
      <c r="B25" s="15"/>
      <c r="C25" s="60" t="s">
        <v>16</v>
      </c>
      <c r="D25" s="48" t="s">
        <v>17</v>
      </c>
      <c r="E25" s="53"/>
      <c r="F25" s="48" t="s">
        <v>66</v>
      </c>
      <c r="G25" s="59" t="s">
        <v>18</v>
      </c>
      <c r="H25" s="60">
        <v>1</v>
      </c>
      <c r="I25" s="76">
        <v>0.4</v>
      </c>
    </row>
    <row r="26" spans="1:12" ht="38.25" x14ac:dyDescent="0.25">
      <c r="A26" s="14"/>
      <c r="B26" s="15"/>
      <c r="C26" s="60" t="s">
        <v>16</v>
      </c>
      <c r="D26" s="48" t="s">
        <v>67</v>
      </c>
      <c r="E26" s="53"/>
      <c r="F26" s="48" t="s">
        <v>68</v>
      </c>
      <c r="G26" s="59" t="s">
        <v>18</v>
      </c>
      <c r="H26" s="60">
        <v>8</v>
      </c>
      <c r="I26" s="76">
        <v>0.5</v>
      </c>
      <c r="K26" s="4"/>
    </row>
    <row r="27" spans="1:12" ht="38.25" x14ac:dyDescent="0.25">
      <c r="A27" s="14"/>
      <c r="B27" s="15"/>
      <c r="C27" s="60" t="s">
        <v>16</v>
      </c>
      <c r="D27" s="48" t="s">
        <v>70</v>
      </c>
      <c r="E27" s="54"/>
      <c r="F27" s="48" t="s">
        <v>69</v>
      </c>
      <c r="G27" s="59" t="s">
        <v>18</v>
      </c>
      <c r="H27" s="60">
        <v>8</v>
      </c>
      <c r="I27" s="76">
        <v>1</v>
      </c>
      <c r="K27" s="4"/>
    </row>
    <row r="28" spans="1:12" ht="51" x14ac:dyDescent="0.25">
      <c r="A28" s="14"/>
      <c r="B28" s="15"/>
      <c r="C28" s="60" t="s">
        <v>16</v>
      </c>
      <c r="D28" s="48" t="s">
        <v>71</v>
      </c>
      <c r="E28" s="53"/>
      <c r="F28" s="48" t="s">
        <v>72</v>
      </c>
      <c r="G28" s="59" t="s">
        <v>18</v>
      </c>
      <c r="H28" s="60">
        <v>1</v>
      </c>
      <c r="I28" s="76">
        <v>1.4</v>
      </c>
      <c r="K28" s="4"/>
      <c r="L28" s="77"/>
    </row>
    <row r="29" spans="1:12" ht="38.25" x14ac:dyDescent="0.25">
      <c r="A29" s="14"/>
      <c r="B29" s="15"/>
      <c r="C29" s="60" t="s">
        <v>16</v>
      </c>
      <c r="D29" s="48" t="s">
        <v>74</v>
      </c>
      <c r="E29" s="53"/>
      <c r="F29" s="48" t="s">
        <v>73</v>
      </c>
      <c r="G29" s="59" t="s">
        <v>18</v>
      </c>
      <c r="H29" s="60">
        <v>1</v>
      </c>
      <c r="I29" s="76">
        <v>0.5</v>
      </c>
      <c r="K29" s="4"/>
    </row>
    <row r="30" spans="1:12" ht="71.25" customHeight="1" x14ac:dyDescent="0.25">
      <c r="A30" s="14"/>
      <c r="B30" s="15"/>
      <c r="C30" s="60" t="s">
        <v>16</v>
      </c>
      <c r="D30" s="48" t="s">
        <v>75</v>
      </c>
      <c r="E30" s="53"/>
      <c r="F30" s="48" t="s">
        <v>76</v>
      </c>
      <c r="G30" s="59" t="s">
        <v>18</v>
      </c>
      <c r="H30" s="60">
        <v>8</v>
      </c>
      <c r="I30" s="76">
        <v>1</v>
      </c>
      <c r="K30" s="4"/>
    </row>
    <row r="31" spans="1:12" ht="42" customHeight="1" x14ac:dyDescent="0.25">
      <c r="A31" s="14"/>
      <c r="B31" s="15"/>
      <c r="C31" s="60" t="s">
        <v>16</v>
      </c>
      <c r="D31" s="48" t="s">
        <v>77</v>
      </c>
      <c r="E31" s="53"/>
      <c r="F31" s="48" t="s">
        <v>77</v>
      </c>
      <c r="G31" s="59" t="s">
        <v>18</v>
      </c>
      <c r="H31" s="60">
        <v>8</v>
      </c>
      <c r="I31" s="76">
        <v>0.5</v>
      </c>
      <c r="K31" s="4"/>
    </row>
    <row r="32" spans="1:12" ht="24.75" customHeight="1" x14ac:dyDescent="0.25">
      <c r="A32" s="14"/>
      <c r="B32" s="15"/>
      <c r="C32" s="60" t="s">
        <v>16</v>
      </c>
      <c r="D32" s="48" t="s">
        <v>78</v>
      </c>
      <c r="E32" s="53"/>
      <c r="F32" s="48" t="s">
        <v>79</v>
      </c>
      <c r="G32" s="59" t="s">
        <v>18</v>
      </c>
      <c r="H32" s="60">
        <v>8</v>
      </c>
      <c r="I32" s="76">
        <v>0.4</v>
      </c>
      <c r="K32" s="4"/>
    </row>
    <row r="33" spans="1:13" ht="63.75" x14ac:dyDescent="0.25">
      <c r="A33" s="14"/>
      <c r="B33" s="15"/>
      <c r="C33" s="60" t="s">
        <v>16</v>
      </c>
      <c r="D33" s="48" t="s">
        <v>80</v>
      </c>
      <c r="E33" s="53"/>
      <c r="F33" s="48" t="s">
        <v>80</v>
      </c>
      <c r="G33" s="59" t="s">
        <v>18</v>
      </c>
      <c r="H33" s="60">
        <v>8</v>
      </c>
      <c r="I33" s="76">
        <v>2</v>
      </c>
      <c r="M33" s="4"/>
    </row>
    <row r="34" spans="1:13" ht="38.25" x14ac:dyDescent="0.25">
      <c r="A34" s="14"/>
      <c r="B34" s="15"/>
      <c r="C34" s="60" t="s">
        <v>16</v>
      </c>
      <c r="D34" s="48" t="s">
        <v>82</v>
      </c>
      <c r="E34" s="53"/>
      <c r="F34" s="48" t="s">
        <v>81</v>
      </c>
      <c r="G34" s="59" t="s">
        <v>18</v>
      </c>
      <c r="H34" s="60">
        <v>1</v>
      </c>
      <c r="I34" s="76">
        <v>0.3</v>
      </c>
    </row>
    <row r="35" spans="1:13" ht="63.75" x14ac:dyDescent="0.25">
      <c r="A35" s="14"/>
      <c r="B35" s="15"/>
      <c r="C35" s="60" t="s">
        <v>16</v>
      </c>
      <c r="D35" s="48" t="s">
        <v>84</v>
      </c>
      <c r="E35" s="53"/>
      <c r="F35" s="48" t="s">
        <v>85</v>
      </c>
      <c r="G35" s="59"/>
      <c r="H35" s="60">
        <v>1</v>
      </c>
      <c r="I35" s="76">
        <v>1</v>
      </c>
    </row>
    <row r="36" spans="1:13" ht="38.25" x14ac:dyDescent="0.25">
      <c r="A36" s="14"/>
      <c r="B36" s="15"/>
      <c r="C36" s="60" t="s">
        <v>16</v>
      </c>
      <c r="D36" s="48" t="s">
        <v>83</v>
      </c>
      <c r="E36" s="53"/>
      <c r="F36" s="48" t="s">
        <v>83</v>
      </c>
      <c r="G36" s="59"/>
      <c r="H36" s="60">
        <v>1</v>
      </c>
      <c r="I36" s="76">
        <v>0.5</v>
      </c>
    </row>
    <row r="37" spans="1:13" ht="63.75" x14ac:dyDescent="0.25">
      <c r="A37" s="14"/>
      <c r="B37" s="15"/>
      <c r="C37" s="60" t="s">
        <v>16</v>
      </c>
      <c r="D37" s="48" t="s">
        <v>86</v>
      </c>
      <c r="E37" s="53"/>
      <c r="F37" s="48" t="s">
        <v>86</v>
      </c>
      <c r="G37" s="59"/>
      <c r="H37" s="60">
        <v>1</v>
      </c>
      <c r="I37" s="76">
        <v>1</v>
      </c>
    </row>
    <row r="38" spans="1:13" ht="25.5" x14ac:dyDescent="0.25">
      <c r="A38" s="14"/>
      <c r="B38" s="15"/>
      <c r="C38" s="60" t="s">
        <v>16</v>
      </c>
      <c r="D38" s="48" t="s">
        <v>87</v>
      </c>
      <c r="E38" s="53"/>
      <c r="F38" s="48" t="s">
        <v>87</v>
      </c>
      <c r="G38" s="59"/>
      <c r="H38" s="60">
        <v>8</v>
      </c>
      <c r="I38" s="76">
        <v>0.2</v>
      </c>
    </row>
    <row r="39" spans="1:13" x14ac:dyDescent="0.25">
      <c r="A39" s="14"/>
      <c r="B39" s="15"/>
      <c r="C39" s="60" t="s">
        <v>16</v>
      </c>
      <c r="D39" s="48" t="s">
        <v>88</v>
      </c>
      <c r="E39" s="53"/>
      <c r="F39" s="48" t="s">
        <v>88</v>
      </c>
      <c r="G39" s="59"/>
      <c r="H39" s="60">
        <v>1</v>
      </c>
      <c r="I39" s="76">
        <v>0.5</v>
      </c>
    </row>
    <row r="40" spans="1:13" ht="38.25" x14ac:dyDescent="0.25">
      <c r="A40" s="14"/>
      <c r="B40" s="15"/>
      <c r="C40" s="60" t="s">
        <v>16</v>
      </c>
      <c r="D40" s="48" t="s">
        <v>89</v>
      </c>
      <c r="E40" s="53"/>
      <c r="F40" s="48" t="s">
        <v>89</v>
      </c>
      <c r="G40" s="59"/>
      <c r="H40" s="60">
        <v>1</v>
      </c>
      <c r="I40" s="76">
        <v>0.9</v>
      </c>
    </row>
    <row r="41" spans="1:13" ht="25.5" x14ac:dyDescent="0.25">
      <c r="A41" s="14"/>
      <c r="B41" s="15"/>
      <c r="C41" s="60" t="s">
        <v>16</v>
      </c>
      <c r="D41" s="48" t="s">
        <v>90</v>
      </c>
      <c r="E41" s="53"/>
      <c r="F41" s="48" t="s">
        <v>90</v>
      </c>
      <c r="G41" s="59"/>
      <c r="H41" s="60">
        <v>1</v>
      </c>
      <c r="I41" s="76">
        <v>0.5</v>
      </c>
    </row>
    <row r="42" spans="1:13" ht="51" x14ac:dyDescent="0.25">
      <c r="A42" s="14"/>
      <c r="B42" s="15"/>
      <c r="C42" s="60" t="s">
        <v>16</v>
      </c>
      <c r="D42" s="48" t="s">
        <v>91</v>
      </c>
      <c r="E42" s="53"/>
      <c r="F42" s="48" t="s">
        <v>91</v>
      </c>
      <c r="G42" s="59"/>
      <c r="H42" s="60">
        <v>8</v>
      </c>
      <c r="I42" s="76">
        <v>1</v>
      </c>
    </row>
    <row r="43" spans="1:13" ht="76.5" x14ac:dyDescent="0.25">
      <c r="A43" s="14"/>
      <c r="B43" s="15"/>
      <c r="C43" s="60" t="s">
        <v>16</v>
      </c>
      <c r="D43" s="48" t="s">
        <v>93</v>
      </c>
      <c r="E43" s="53"/>
      <c r="F43" s="48" t="s">
        <v>92</v>
      </c>
      <c r="G43" s="59"/>
      <c r="H43" s="60">
        <v>8</v>
      </c>
      <c r="I43" s="76">
        <v>1.1000000000000001</v>
      </c>
    </row>
    <row r="44" spans="1:13" ht="25.5" x14ac:dyDescent="0.25">
      <c r="A44" s="14"/>
      <c r="B44" s="15"/>
      <c r="C44" s="60" t="s">
        <v>16</v>
      </c>
      <c r="D44" s="48" t="s">
        <v>45</v>
      </c>
      <c r="E44" s="53"/>
      <c r="F44" s="48" t="s">
        <v>45</v>
      </c>
      <c r="G44" s="59"/>
      <c r="H44" s="60">
        <v>1</v>
      </c>
      <c r="I44" s="76">
        <v>0.5</v>
      </c>
    </row>
    <row r="45" spans="1:13" ht="38.25" x14ac:dyDescent="0.25">
      <c r="A45" s="14"/>
      <c r="B45" s="15"/>
      <c r="C45" s="60" t="s">
        <v>16</v>
      </c>
      <c r="D45" s="70" t="s">
        <v>94</v>
      </c>
      <c r="E45" s="53"/>
      <c r="F45" s="70" t="s">
        <v>94</v>
      </c>
      <c r="G45" s="59"/>
      <c r="H45" s="60">
        <v>8</v>
      </c>
      <c r="I45" s="76">
        <v>0.5</v>
      </c>
    </row>
    <row r="46" spans="1:13" x14ac:dyDescent="0.25">
      <c r="A46" s="14"/>
      <c r="B46" s="15"/>
      <c r="C46" s="60" t="s">
        <v>16</v>
      </c>
      <c r="D46" s="52" t="s">
        <v>95</v>
      </c>
      <c r="E46" s="53"/>
      <c r="F46" s="52" t="s">
        <v>95</v>
      </c>
      <c r="G46" s="59"/>
      <c r="H46" s="60">
        <v>2</v>
      </c>
      <c r="I46" s="76">
        <v>0.5</v>
      </c>
    </row>
    <row r="47" spans="1:13" x14ac:dyDescent="0.25">
      <c r="A47" s="14"/>
      <c r="B47" s="15"/>
      <c r="C47" s="60" t="s">
        <v>16</v>
      </c>
      <c r="D47" s="48" t="s">
        <v>34</v>
      </c>
      <c r="E47" s="55"/>
      <c r="F47" s="48" t="s">
        <v>34</v>
      </c>
      <c r="G47" s="59"/>
      <c r="H47" s="60">
        <v>1</v>
      </c>
      <c r="I47" s="76">
        <v>0.5</v>
      </c>
    </row>
    <row r="48" spans="1:13" x14ac:dyDescent="0.25">
      <c r="A48" s="14"/>
      <c r="B48" s="15"/>
      <c r="C48" s="60" t="s">
        <v>16</v>
      </c>
      <c r="D48" s="48" t="s">
        <v>35</v>
      </c>
      <c r="E48" s="53"/>
      <c r="F48" s="48" t="s">
        <v>35</v>
      </c>
      <c r="G48" s="59"/>
      <c r="H48" s="60">
        <v>1</v>
      </c>
      <c r="I48" s="76">
        <v>0.3</v>
      </c>
    </row>
    <row r="49" spans="1:14" s="3" customFormat="1" ht="28.5" x14ac:dyDescent="0.3">
      <c r="A49" s="32" t="s">
        <v>29</v>
      </c>
      <c r="B49" s="33" t="s">
        <v>30</v>
      </c>
      <c r="C49" s="78"/>
      <c r="D49" s="79"/>
      <c r="E49" s="80"/>
      <c r="F49" s="79"/>
      <c r="G49" s="79"/>
      <c r="H49" s="78"/>
      <c r="I49" s="81">
        <f>I51+I52+I53+I54+I55+I56+I57+I58+I59+I60+I61+I62+I63+I64+I65+I66+I67+I68+I69+I70+I71+I72+I74+I73+I75+I76+I77+I78+I79+I80</f>
        <v>16.999999999999993</v>
      </c>
      <c r="J49" s="29"/>
    </row>
    <row r="50" spans="1:14" ht="30" x14ac:dyDescent="0.25">
      <c r="A50" s="14" t="s">
        <v>31</v>
      </c>
      <c r="B50" s="31" t="s">
        <v>32</v>
      </c>
      <c r="C50" s="69"/>
      <c r="D50" s="64"/>
      <c r="E50" s="64"/>
      <c r="F50" s="64"/>
      <c r="G50" s="69"/>
      <c r="H50" s="69"/>
      <c r="I50" s="63"/>
    </row>
    <row r="51" spans="1:14" ht="25.5" x14ac:dyDescent="0.25">
      <c r="A51" s="14"/>
      <c r="B51" s="15"/>
      <c r="C51" s="60" t="s">
        <v>16</v>
      </c>
      <c r="D51" s="52" t="s">
        <v>33</v>
      </c>
      <c r="E51" s="53"/>
      <c r="F51" s="48" t="s">
        <v>147</v>
      </c>
      <c r="G51" s="59" t="s">
        <v>18</v>
      </c>
      <c r="H51" s="60">
        <v>1</v>
      </c>
      <c r="I51" s="76">
        <v>0.3</v>
      </c>
      <c r="N51" s="4"/>
    </row>
    <row r="52" spans="1:14" ht="51" x14ac:dyDescent="0.25">
      <c r="A52" s="14"/>
      <c r="B52" s="15"/>
      <c r="C52" s="60" t="s">
        <v>16</v>
      </c>
      <c r="D52" s="48" t="s">
        <v>148</v>
      </c>
      <c r="E52" s="53"/>
      <c r="F52" s="48" t="s">
        <v>149</v>
      </c>
      <c r="G52" s="59" t="s">
        <v>18</v>
      </c>
      <c r="H52" s="60">
        <v>6</v>
      </c>
      <c r="I52" s="76">
        <v>0.6</v>
      </c>
      <c r="L52" s="4"/>
    </row>
    <row r="53" spans="1:14" ht="51" x14ac:dyDescent="0.25">
      <c r="A53" s="14"/>
      <c r="B53" s="15"/>
      <c r="C53" s="60" t="s">
        <v>16</v>
      </c>
      <c r="D53" s="48" t="s">
        <v>150</v>
      </c>
      <c r="E53" s="53"/>
      <c r="F53" s="48" t="s">
        <v>151</v>
      </c>
      <c r="G53" s="59" t="s">
        <v>18</v>
      </c>
      <c r="H53" s="60">
        <v>1</v>
      </c>
      <c r="I53" s="76">
        <v>0.5</v>
      </c>
      <c r="L53" s="4"/>
    </row>
    <row r="54" spans="1:14" ht="31.5" customHeight="1" x14ac:dyDescent="0.25">
      <c r="A54" s="14"/>
      <c r="B54" s="15"/>
      <c r="C54" s="60" t="s">
        <v>16</v>
      </c>
      <c r="D54" s="48" t="s">
        <v>172</v>
      </c>
      <c r="E54" s="54"/>
      <c r="F54" s="48" t="s">
        <v>153</v>
      </c>
      <c r="G54" s="59" t="s">
        <v>18</v>
      </c>
      <c r="H54" s="60">
        <v>1</v>
      </c>
      <c r="I54" s="76">
        <v>0.4</v>
      </c>
      <c r="L54" s="6"/>
    </row>
    <row r="55" spans="1:14" ht="25.5" x14ac:dyDescent="0.25">
      <c r="A55" s="14"/>
      <c r="B55" s="15"/>
      <c r="C55" s="60" t="s">
        <v>16</v>
      </c>
      <c r="D55" s="48" t="s">
        <v>152</v>
      </c>
      <c r="E55" s="55"/>
      <c r="F55" s="48" t="s">
        <v>154</v>
      </c>
      <c r="G55" s="59" t="s">
        <v>18</v>
      </c>
      <c r="H55" s="60">
        <v>1</v>
      </c>
      <c r="I55" s="76">
        <v>0.5</v>
      </c>
      <c r="L55" s="4"/>
    </row>
    <row r="56" spans="1:14" ht="25.5" x14ac:dyDescent="0.25">
      <c r="A56" s="14"/>
      <c r="B56" s="15"/>
      <c r="C56" s="60" t="s">
        <v>16</v>
      </c>
      <c r="D56" s="48" t="s">
        <v>156</v>
      </c>
      <c r="E56" s="55"/>
      <c r="F56" s="48" t="s">
        <v>155</v>
      </c>
      <c r="G56" s="59" t="s">
        <v>18</v>
      </c>
      <c r="H56" s="60">
        <v>8</v>
      </c>
      <c r="I56" s="76">
        <v>0.3</v>
      </c>
      <c r="L56" s="6"/>
    </row>
    <row r="57" spans="1:14" x14ac:dyDescent="0.25">
      <c r="A57" s="14"/>
      <c r="B57" s="15"/>
      <c r="C57" s="60" t="s">
        <v>16</v>
      </c>
      <c r="D57" s="48" t="s">
        <v>157</v>
      </c>
      <c r="E57" s="55"/>
      <c r="F57" s="48" t="s">
        <v>158</v>
      </c>
      <c r="G57" s="59" t="s">
        <v>18</v>
      </c>
      <c r="H57" s="60">
        <v>6</v>
      </c>
      <c r="I57" s="76">
        <v>0.6</v>
      </c>
      <c r="L57" s="4"/>
    </row>
    <row r="58" spans="1:14" ht="102.75" customHeight="1" x14ac:dyDescent="0.25">
      <c r="A58" s="14"/>
      <c r="B58" s="7"/>
      <c r="C58" s="60" t="s">
        <v>16</v>
      </c>
      <c r="D58" s="48" t="s">
        <v>162</v>
      </c>
      <c r="E58" s="48"/>
      <c r="F58" s="48" t="s">
        <v>159</v>
      </c>
      <c r="G58" s="59" t="s">
        <v>18</v>
      </c>
      <c r="H58" s="60">
        <v>8</v>
      </c>
      <c r="I58" s="76">
        <v>0.7</v>
      </c>
      <c r="L58" s="4"/>
    </row>
    <row r="59" spans="1:14" ht="29.25" customHeight="1" x14ac:dyDescent="0.25">
      <c r="A59" s="14"/>
      <c r="B59" s="7"/>
      <c r="C59" s="60" t="s">
        <v>16</v>
      </c>
      <c r="D59" s="48" t="s">
        <v>160</v>
      </c>
      <c r="E59" s="55"/>
      <c r="F59" s="48" t="s">
        <v>161</v>
      </c>
      <c r="G59" s="59" t="s">
        <v>18</v>
      </c>
      <c r="H59" s="60">
        <v>8</v>
      </c>
      <c r="I59" s="76">
        <v>0.3</v>
      </c>
      <c r="L59" s="4"/>
    </row>
    <row r="60" spans="1:14" ht="29.25" customHeight="1" x14ac:dyDescent="0.25">
      <c r="A60" s="14"/>
      <c r="B60" s="7"/>
      <c r="C60" s="60" t="s">
        <v>16</v>
      </c>
      <c r="D60" s="49" t="s">
        <v>163</v>
      </c>
      <c r="E60" s="55"/>
      <c r="F60" s="49" t="s">
        <v>164</v>
      </c>
      <c r="G60" s="59" t="s">
        <v>18</v>
      </c>
      <c r="H60" s="60">
        <v>2</v>
      </c>
      <c r="I60" s="76">
        <v>0.5</v>
      </c>
      <c r="L60" s="4"/>
    </row>
    <row r="61" spans="1:14" ht="55.5" customHeight="1" x14ac:dyDescent="0.25">
      <c r="A61" s="14"/>
      <c r="B61" s="7"/>
      <c r="C61" s="60" t="s">
        <v>16</v>
      </c>
      <c r="D61" s="49" t="s">
        <v>165</v>
      </c>
      <c r="E61" s="55"/>
      <c r="F61" s="49" t="s">
        <v>166</v>
      </c>
      <c r="G61" s="59" t="s">
        <v>18</v>
      </c>
      <c r="H61" s="60">
        <v>6</v>
      </c>
      <c r="I61" s="76">
        <v>0.6</v>
      </c>
      <c r="N61" s="4"/>
    </row>
    <row r="62" spans="1:14" ht="29.25" customHeight="1" x14ac:dyDescent="0.25">
      <c r="A62" s="14"/>
      <c r="B62" s="7"/>
      <c r="C62" s="60" t="s">
        <v>16</v>
      </c>
      <c r="D62" s="49" t="s">
        <v>167</v>
      </c>
      <c r="E62" s="55"/>
      <c r="F62" s="49" t="s">
        <v>166</v>
      </c>
      <c r="G62" s="59" t="s">
        <v>18</v>
      </c>
      <c r="H62" s="60">
        <v>6</v>
      </c>
      <c r="I62" s="76">
        <v>0.6</v>
      </c>
      <c r="N62" s="4"/>
    </row>
    <row r="63" spans="1:14" ht="29.25" customHeight="1" x14ac:dyDescent="0.25">
      <c r="A63" s="14"/>
      <c r="B63" s="7"/>
      <c r="C63" s="60" t="s">
        <v>16</v>
      </c>
      <c r="D63" s="49" t="s">
        <v>168</v>
      </c>
      <c r="E63" s="55"/>
      <c r="F63" s="49" t="s">
        <v>166</v>
      </c>
      <c r="G63" s="59" t="s">
        <v>18</v>
      </c>
      <c r="H63" s="60">
        <v>6</v>
      </c>
      <c r="I63" s="76">
        <v>0.6</v>
      </c>
      <c r="N63" s="4"/>
    </row>
    <row r="64" spans="1:14" ht="43.5" customHeight="1" x14ac:dyDescent="0.25">
      <c r="A64" s="14"/>
      <c r="B64" s="7"/>
      <c r="C64" s="60" t="s">
        <v>16</v>
      </c>
      <c r="D64" s="48" t="s">
        <v>194</v>
      </c>
      <c r="E64" s="55"/>
      <c r="F64" s="49" t="s">
        <v>169</v>
      </c>
      <c r="G64" s="59" t="s">
        <v>18</v>
      </c>
      <c r="H64" s="60">
        <v>1</v>
      </c>
      <c r="I64" s="76">
        <v>0.5</v>
      </c>
      <c r="N64" s="4"/>
    </row>
    <row r="65" spans="1:14" ht="38.25" customHeight="1" x14ac:dyDescent="0.25">
      <c r="A65" s="14"/>
      <c r="B65" s="7"/>
      <c r="C65" s="60" t="s">
        <v>16</v>
      </c>
      <c r="D65" s="50" t="s">
        <v>170</v>
      </c>
      <c r="E65" s="55"/>
      <c r="F65" s="48" t="s">
        <v>171</v>
      </c>
      <c r="G65" s="59" t="s">
        <v>18</v>
      </c>
      <c r="H65" s="60">
        <v>1</v>
      </c>
      <c r="I65" s="76">
        <v>1.2</v>
      </c>
      <c r="N65" s="4"/>
    </row>
    <row r="66" spans="1:14" ht="29.25" customHeight="1" x14ac:dyDescent="0.25">
      <c r="A66" s="14"/>
      <c r="B66" s="7"/>
      <c r="C66" s="60" t="s">
        <v>16</v>
      </c>
      <c r="D66" s="49" t="s">
        <v>173</v>
      </c>
      <c r="E66" s="55"/>
      <c r="F66" s="48" t="s">
        <v>174</v>
      </c>
      <c r="G66" s="59" t="s">
        <v>18</v>
      </c>
      <c r="H66" s="60">
        <v>7</v>
      </c>
      <c r="I66" s="76">
        <v>1</v>
      </c>
      <c r="N66" s="4"/>
    </row>
    <row r="67" spans="1:14" ht="29.25" customHeight="1" x14ac:dyDescent="0.25">
      <c r="A67" s="14"/>
      <c r="B67" s="7"/>
      <c r="C67" s="60" t="s">
        <v>16</v>
      </c>
      <c r="D67" s="49" t="s">
        <v>175</v>
      </c>
      <c r="E67" s="55"/>
      <c r="F67" s="49" t="s">
        <v>180</v>
      </c>
      <c r="G67" s="59" t="s">
        <v>18</v>
      </c>
      <c r="H67" s="60">
        <v>8</v>
      </c>
      <c r="I67" s="76">
        <v>0.2</v>
      </c>
      <c r="N67" s="4"/>
    </row>
    <row r="68" spans="1:14" ht="29.25" customHeight="1" x14ac:dyDescent="0.25">
      <c r="A68" s="14"/>
      <c r="B68" s="7"/>
      <c r="C68" s="60" t="s">
        <v>16</v>
      </c>
      <c r="D68" s="49" t="s">
        <v>176</v>
      </c>
      <c r="E68" s="55"/>
      <c r="F68" s="49" t="s">
        <v>177</v>
      </c>
      <c r="G68" s="59" t="s">
        <v>18</v>
      </c>
      <c r="H68" s="60">
        <v>6</v>
      </c>
      <c r="I68" s="76">
        <v>0.3</v>
      </c>
      <c r="N68" s="4"/>
    </row>
    <row r="69" spans="1:14" ht="29.25" customHeight="1" x14ac:dyDescent="0.25">
      <c r="A69" s="14"/>
      <c r="B69" s="7"/>
      <c r="C69" s="60" t="s">
        <v>16</v>
      </c>
      <c r="D69" s="49" t="s">
        <v>175</v>
      </c>
      <c r="E69" s="55"/>
      <c r="F69" s="49" t="s">
        <v>179</v>
      </c>
      <c r="G69" s="59" t="s">
        <v>18</v>
      </c>
      <c r="H69" s="60">
        <v>8</v>
      </c>
      <c r="I69" s="76">
        <v>0.2</v>
      </c>
      <c r="N69" s="4"/>
    </row>
    <row r="70" spans="1:14" ht="29.25" customHeight="1" x14ac:dyDescent="0.25">
      <c r="A70" s="14"/>
      <c r="B70" s="7"/>
      <c r="C70" s="60" t="s">
        <v>16</v>
      </c>
      <c r="D70" s="49" t="s">
        <v>176</v>
      </c>
      <c r="E70" s="55"/>
      <c r="F70" s="49" t="s">
        <v>178</v>
      </c>
      <c r="G70" s="59" t="s">
        <v>18</v>
      </c>
      <c r="H70" s="60">
        <v>6</v>
      </c>
      <c r="I70" s="76">
        <v>0.3</v>
      </c>
      <c r="N70" s="4"/>
    </row>
    <row r="71" spans="1:14" ht="29.25" customHeight="1" x14ac:dyDescent="0.25">
      <c r="A71" s="14"/>
      <c r="B71" s="7"/>
      <c r="C71" s="60" t="s">
        <v>16</v>
      </c>
      <c r="D71" s="49" t="s">
        <v>175</v>
      </c>
      <c r="E71" s="55"/>
      <c r="F71" s="49" t="s">
        <v>181</v>
      </c>
      <c r="G71" s="59" t="s">
        <v>18</v>
      </c>
      <c r="H71" s="60">
        <v>8</v>
      </c>
      <c r="I71" s="76">
        <v>0.2</v>
      </c>
      <c r="N71" s="4"/>
    </row>
    <row r="72" spans="1:14" ht="29.25" customHeight="1" x14ac:dyDescent="0.25">
      <c r="A72" s="14"/>
      <c r="B72" s="7"/>
      <c r="C72" s="60" t="s">
        <v>16</v>
      </c>
      <c r="D72" s="49" t="s">
        <v>176</v>
      </c>
      <c r="E72" s="55"/>
      <c r="F72" s="49" t="s">
        <v>182</v>
      </c>
      <c r="G72" s="59" t="s">
        <v>18</v>
      </c>
      <c r="H72" s="60">
        <v>6</v>
      </c>
      <c r="I72" s="76">
        <v>0.3</v>
      </c>
      <c r="N72" s="4"/>
    </row>
    <row r="73" spans="1:14" ht="81" customHeight="1" x14ac:dyDescent="0.25">
      <c r="A73" s="14"/>
      <c r="B73" s="7"/>
      <c r="C73" s="60" t="s">
        <v>16</v>
      </c>
      <c r="D73" s="49" t="s">
        <v>183</v>
      </c>
      <c r="E73" s="55"/>
      <c r="F73" s="49" t="s">
        <v>186</v>
      </c>
      <c r="G73" s="59" t="s">
        <v>18</v>
      </c>
      <c r="H73" s="60">
        <v>8</v>
      </c>
      <c r="I73" s="76">
        <v>0.7</v>
      </c>
      <c r="L73" s="4"/>
    </row>
    <row r="74" spans="1:14" ht="82.5" customHeight="1" x14ac:dyDescent="0.25">
      <c r="A74" s="14"/>
      <c r="B74" s="7"/>
      <c r="C74" s="60" t="s">
        <v>16</v>
      </c>
      <c r="D74" s="49" t="s">
        <v>184</v>
      </c>
      <c r="E74" s="55"/>
      <c r="F74" s="49" t="s">
        <v>186</v>
      </c>
      <c r="G74" s="59" t="s">
        <v>18</v>
      </c>
      <c r="H74" s="60">
        <v>8</v>
      </c>
      <c r="I74" s="76">
        <v>0.7</v>
      </c>
      <c r="L74" s="4"/>
    </row>
    <row r="75" spans="1:14" ht="85.5" customHeight="1" x14ac:dyDescent="0.25">
      <c r="A75" s="14"/>
      <c r="B75" s="7"/>
      <c r="C75" s="60" t="s">
        <v>16</v>
      </c>
      <c r="D75" s="49" t="s">
        <v>185</v>
      </c>
      <c r="E75" s="55"/>
      <c r="F75" s="49" t="s">
        <v>187</v>
      </c>
      <c r="G75" s="59" t="s">
        <v>18</v>
      </c>
      <c r="H75" s="60">
        <v>8</v>
      </c>
      <c r="I75" s="76">
        <v>0.7</v>
      </c>
      <c r="L75" s="4"/>
    </row>
    <row r="76" spans="1:14" ht="29.25" customHeight="1" x14ac:dyDescent="0.25">
      <c r="A76" s="14"/>
      <c r="B76" s="7"/>
      <c r="C76" s="60" t="s">
        <v>16</v>
      </c>
      <c r="D76" s="49" t="s">
        <v>188</v>
      </c>
      <c r="E76" s="49"/>
      <c r="F76" s="48" t="s">
        <v>189</v>
      </c>
      <c r="G76" s="59" t="s">
        <v>18</v>
      </c>
      <c r="H76" s="59">
        <v>2</v>
      </c>
      <c r="I76" s="60">
        <v>0.7</v>
      </c>
      <c r="J76" s="17"/>
      <c r="M76" s="4"/>
    </row>
    <row r="77" spans="1:14" ht="29.25" customHeight="1" x14ac:dyDescent="0.25">
      <c r="A77" s="14"/>
      <c r="B77" s="7"/>
      <c r="C77" s="60" t="s">
        <v>16</v>
      </c>
      <c r="D77" s="48" t="s">
        <v>190</v>
      </c>
      <c r="E77" s="49"/>
      <c r="F77" s="48" t="s">
        <v>191</v>
      </c>
      <c r="G77" s="59" t="s">
        <v>18</v>
      </c>
      <c r="H77" s="59">
        <v>2</v>
      </c>
      <c r="I77" s="60">
        <v>2</v>
      </c>
      <c r="J77" s="47"/>
      <c r="M77" s="4"/>
    </row>
    <row r="78" spans="1:14" ht="29.25" customHeight="1" x14ac:dyDescent="0.25">
      <c r="A78" s="14"/>
      <c r="B78" s="7"/>
      <c r="C78" s="60" t="s">
        <v>16</v>
      </c>
      <c r="D78" s="48" t="s">
        <v>192</v>
      </c>
      <c r="E78" s="55"/>
      <c r="F78" s="48" t="s">
        <v>192</v>
      </c>
      <c r="G78" s="59" t="s">
        <v>18</v>
      </c>
      <c r="H78" s="60">
        <v>1</v>
      </c>
      <c r="I78" s="76">
        <v>0.5</v>
      </c>
      <c r="L78" s="4"/>
    </row>
    <row r="79" spans="1:14" ht="18.75" customHeight="1" x14ac:dyDescent="0.25">
      <c r="A79" s="14"/>
      <c r="B79" s="15"/>
      <c r="C79" s="60" t="s">
        <v>16</v>
      </c>
      <c r="D79" s="49" t="s">
        <v>34</v>
      </c>
      <c r="E79" s="53"/>
      <c r="F79" s="49" t="s">
        <v>193</v>
      </c>
      <c r="G79" s="59" t="s">
        <v>18</v>
      </c>
      <c r="H79" s="60">
        <v>1</v>
      </c>
      <c r="I79" s="76">
        <v>0.5</v>
      </c>
    </row>
    <row r="80" spans="1:14" x14ac:dyDescent="0.25">
      <c r="A80" s="14"/>
      <c r="B80" s="15"/>
      <c r="C80" s="60" t="s">
        <v>16</v>
      </c>
      <c r="D80" s="49" t="s">
        <v>35</v>
      </c>
      <c r="E80" s="54"/>
      <c r="F80" s="49" t="s">
        <v>35</v>
      </c>
      <c r="G80" s="59" t="s">
        <v>18</v>
      </c>
      <c r="H80" s="82">
        <v>1</v>
      </c>
      <c r="I80" s="83">
        <v>0.5</v>
      </c>
    </row>
    <row r="81" spans="1:15" s="3" customFormat="1" ht="60" customHeight="1" x14ac:dyDescent="0.3">
      <c r="A81" s="24" t="s">
        <v>36</v>
      </c>
      <c r="B81" s="26" t="s">
        <v>37</v>
      </c>
      <c r="C81" s="24"/>
      <c r="D81" s="26"/>
      <c r="E81" s="24"/>
      <c r="F81" s="26"/>
      <c r="G81" s="26"/>
      <c r="H81" s="24"/>
      <c r="I81" s="28">
        <f>I83+I84+I85+I86+I87+I88+I89+I90+I91+I109+I92+I93+I94+I95+I96+LI979+I97+I108+I1087+I98+I99+I100+I101+I102+I103+I104+I105+I106+I107</f>
        <v>17</v>
      </c>
      <c r="J81" s="29"/>
    </row>
    <row r="82" spans="1:15" ht="30" x14ac:dyDescent="0.25">
      <c r="A82" s="14" t="s">
        <v>38</v>
      </c>
      <c r="B82" s="16" t="s">
        <v>37</v>
      </c>
      <c r="C82" s="15"/>
      <c r="D82" s="16"/>
      <c r="E82" s="16"/>
      <c r="F82" s="16"/>
      <c r="G82" s="15"/>
      <c r="H82" s="14"/>
      <c r="I82" s="14"/>
    </row>
    <row r="83" spans="1:15" x14ac:dyDescent="0.25">
      <c r="A83" s="14"/>
      <c r="B83" s="15"/>
      <c r="C83" s="60" t="s">
        <v>16</v>
      </c>
      <c r="D83" s="48" t="s">
        <v>39</v>
      </c>
      <c r="E83" s="53"/>
      <c r="F83" s="48" t="s">
        <v>39</v>
      </c>
      <c r="G83" s="59" t="s">
        <v>18</v>
      </c>
      <c r="H83" s="45">
        <v>1</v>
      </c>
      <c r="I83" s="51">
        <v>0.1</v>
      </c>
      <c r="O83" s="4"/>
    </row>
    <row r="84" spans="1:15" x14ac:dyDescent="0.25">
      <c r="A84" s="14"/>
      <c r="B84" s="15"/>
      <c r="C84" s="60" t="s">
        <v>16</v>
      </c>
      <c r="D84" s="48" t="s">
        <v>226</v>
      </c>
      <c r="E84" s="53"/>
      <c r="F84" s="48" t="s">
        <v>227</v>
      </c>
      <c r="G84" s="59" t="s">
        <v>18</v>
      </c>
      <c r="H84" s="45">
        <v>5</v>
      </c>
      <c r="I84" s="51">
        <v>0.5</v>
      </c>
    </row>
    <row r="85" spans="1:15" ht="38.25" x14ac:dyDescent="0.25">
      <c r="A85" s="14"/>
      <c r="B85" s="15"/>
      <c r="C85" s="60" t="s">
        <v>16</v>
      </c>
      <c r="D85" s="48" t="s">
        <v>225</v>
      </c>
      <c r="E85" s="53"/>
      <c r="F85" s="48" t="s">
        <v>228</v>
      </c>
      <c r="G85" s="59" t="s">
        <v>18</v>
      </c>
      <c r="H85" s="45">
        <v>5</v>
      </c>
      <c r="I85" s="51">
        <v>2</v>
      </c>
      <c r="O85" s="4"/>
    </row>
    <row r="86" spans="1:15" x14ac:dyDescent="0.25">
      <c r="A86" s="14"/>
      <c r="B86" s="15"/>
      <c r="C86" s="60" t="s">
        <v>16</v>
      </c>
      <c r="D86" s="48" t="s">
        <v>229</v>
      </c>
      <c r="E86" s="53"/>
      <c r="F86" s="48" t="s">
        <v>230</v>
      </c>
      <c r="G86" s="59" t="s">
        <v>18</v>
      </c>
      <c r="H86" s="45">
        <v>9</v>
      </c>
      <c r="I86" s="51">
        <v>0.3</v>
      </c>
      <c r="O86" s="4"/>
    </row>
    <row r="87" spans="1:15" ht="25.5" x14ac:dyDescent="0.25">
      <c r="A87" s="14"/>
      <c r="B87" s="15"/>
      <c r="C87" s="60" t="s">
        <v>16</v>
      </c>
      <c r="D87" s="48" t="s">
        <v>232</v>
      </c>
      <c r="E87" s="53"/>
      <c r="F87" s="48" t="s">
        <v>231</v>
      </c>
      <c r="G87" s="59" t="s">
        <v>18</v>
      </c>
      <c r="H87" s="45">
        <v>7</v>
      </c>
      <c r="I87" s="51">
        <v>0.9</v>
      </c>
      <c r="M87" s="4"/>
    </row>
    <row r="88" spans="1:15" ht="18" customHeight="1" x14ac:dyDescent="0.25">
      <c r="A88" s="14"/>
      <c r="B88" s="15"/>
      <c r="C88" s="60" t="s">
        <v>16</v>
      </c>
      <c r="D88" s="48" t="s">
        <v>233</v>
      </c>
      <c r="E88" s="54"/>
      <c r="F88" s="48" t="s">
        <v>234</v>
      </c>
      <c r="G88" s="59" t="s">
        <v>18</v>
      </c>
      <c r="H88" s="45">
        <v>1</v>
      </c>
      <c r="I88" s="51">
        <v>0.5</v>
      </c>
    </row>
    <row r="89" spans="1:15" x14ac:dyDescent="0.25">
      <c r="A89" s="14"/>
      <c r="B89" s="15"/>
      <c r="C89" s="60" t="s">
        <v>16</v>
      </c>
      <c r="D89" s="48" t="s">
        <v>236</v>
      </c>
      <c r="E89" s="53"/>
      <c r="F89" s="48" t="s">
        <v>251</v>
      </c>
      <c r="G89" s="59" t="s">
        <v>18</v>
      </c>
      <c r="H89" s="45">
        <v>6</v>
      </c>
      <c r="I89" s="51">
        <v>0.2</v>
      </c>
      <c r="M89" s="4"/>
    </row>
    <row r="90" spans="1:15" ht="25.5" x14ac:dyDescent="0.25">
      <c r="A90" s="14"/>
      <c r="B90" s="15"/>
      <c r="C90" s="60" t="s">
        <v>16</v>
      </c>
      <c r="D90" s="48" t="s">
        <v>237</v>
      </c>
      <c r="E90" s="53"/>
      <c r="F90" s="48" t="s">
        <v>252</v>
      </c>
      <c r="G90" s="59" t="s">
        <v>18</v>
      </c>
      <c r="H90" s="45">
        <v>7</v>
      </c>
      <c r="I90" s="51">
        <v>1</v>
      </c>
    </row>
    <row r="91" spans="1:15" x14ac:dyDescent="0.25">
      <c r="A91" s="14"/>
      <c r="B91" s="15"/>
      <c r="C91" s="60" t="s">
        <v>16</v>
      </c>
      <c r="D91" s="48" t="s">
        <v>257</v>
      </c>
      <c r="E91" s="53"/>
      <c r="F91" s="48" t="s">
        <v>251</v>
      </c>
      <c r="G91" s="59" t="s">
        <v>18</v>
      </c>
      <c r="H91" s="45">
        <v>7</v>
      </c>
      <c r="I91" s="51">
        <v>0.4</v>
      </c>
      <c r="M91" s="4"/>
    </row>
    <row r="92" spans="1:15" ht="27.75" customHeight="1" x14ac:dyDescent="0.25">
      <c r="A92" s="14"/>
      <c r="B92" s="15"/>
      <c r="C92" s="60"/>
      <c r="D92" s="48" t="s">
        <v>238</v>
      </c>
      <c r="E92" s="53"/>
      <c r="F92" s="48" t="s">
        <v>235</v>
      </c>
      <c r="G92" s="59"/>
      <c r="H92" s="45">
        <v>5</v>
      </c>
      <c r="I92" s="51">
        <v>0.5</v>
      </c>
      <c r="M92" s="4"/>
    </row>
    <row r="93" spans="1:15" x14ac:dyDescent="0.25">
      <c r="A93" s="14"/>
      <c r="B93" s="15"/>
      <c r="C93" s="60" t="s">
        <v>16</v>
      </c>
      <c r="D93" s="48" t="s">
        <v>239</v>
      </c>
      <c r="E93" s="53"/>
      <c r="F93" s="48" t="s">
        <v>253</v>
      </c>
      <c r="G93" s="59" t="s">
        <v>18</v>
      </c>
      <c r="H93" s="45">
        <v>6</v>
      </c>
      <c r="I93" s="51">
        <v>0.2</v>
      </c>
      <c r="M93" s="4"/>
    </row>
    <row r="94" spans="1:15" ht="25.5" x14ac:dyDescent="0.25">
      <c r="A94" s="14"/>
      <c r="B94" s="15"/>
      <c r="C94" s="60" t="s">
        <v>16</v>
      </c>
      <c r="D94" s="48" t="s">
        <v>240</v>
      </c>
      <c r="E94" s="53"/>
      <c r="F94" s="48" t="s">
        <v>252</v>
      </c>
      <c r="G94" s="59" t="s">
        <v>18</v>
      </c>
      <c r="H94" s="45">
        <v>7</v>
      </c>
      <c r="I94" s="51">
        <v>1</v>
      </c>
      <c r="M94" s="4"/>
    </row>
    <row r="95" spans="1:15" x14ac:dyDescent="0.25">
      <c r="A95" s="14"/>
      <c r="B95" s="15"/>
      <c r="C95" s="60" t="s">
        <v>16</v>
      </c>
      <c r="D95" s="48" t="s">
        <v>241</v>
      </c>
      <c r="E95" s="53"/>
      <c r="F95" s="48" t="s">
        <v>251</v>
      </c>
      <c r="G95" s="59" t="s">
        <v>18</v>
      </c>
      <c r="H95" s="45">
        <v>7</v>
      </c>
      <c r="I95" s="51">
        <v>0.4</v>
      </c>
      <c r="M95" s="4"/>
    </row>
    <row r="96" spans="1:15" ht="25.5" x14ac:dyDescent="0.25">
      <c r="A96" s="14"/>
      <c r="B96" s="15"/>
      <c r="C96" s="60"/>
      <c r="D96" s="48" t="s">
        <v>242</v>
      </c>
      <c r="E96" s="53"/>
      <c r="F96" s="48" t="s">
        <v>235</v>
      </c>
      <c r="G96" s="59" t="s">
        <v>18</v>
      </c>
      <c r="H96" s="45">
        <v>5</v>
      </c>
      <c r="I96" s="51">
        <v>0.5</v>
      </c>
      <c r="O96" s="4"/>
    </row>
    <row r="97" spans="1:15" x14ac:dyDescent="0.25">
      <c r="A97" s="14"/>
      <c r="B97" s="15"/>
      <c r="C97" s="60" t="s">
        <v>16</v>
      </c>
      <c r="D97" s="48" t="s">
        <v>243</v>
      </c>
      <c r="E97" s="53"/>
      <c r="F97" s="48" t="s">
        <v>251</v>
      </c>
      <c r="G97" s="59" t="s">
        <v>18</v>
      </c>
      <c r="H97" s="45">
        <v>6</v>
      </c>
      <c r="I97" s="51">
        <v>0.2</v>
      </c>
      <c r="O97" s="4"/>
    </row>
    <row r="98" spans="1:15" ht="25.5" x14ac:dyDescent="0.25">
      <c r="A98" s="14"/>
      <c r="B98" s="15"/>
      <c r="C98" s="60" t="s">
        <v>16</v>
      </c>
      <c r="D98" s="48" t="s">
        <v>244</v>
      </c>
      <c r="E98" s="53"/>
      <c r="F98" s="48" t="s">
        <v>252</v>
      </c>
      <c r="G98" s="59" t="s">
        <v>18</v>
      </c>
      <c r="H98" s="45">
        <v>7</v>
      </c>
      <c r="I98" s="51">
        <v>1</v>
      </c>
      <c r="O98" s="4"/>
    </row>
    <row r="99" spans="1:15" x14ac:dyDescent="0.25">
      <c r="A99" s="14"/>
      <c r="B99" s="15"/>
      <c r="C99" s="60" t="s">
        <v>16</v>
      </c>
      <c r="D99" s="48" t="s">
        <v>247</v>
      </c>
      <c r="E99" s="53"/>
      <c r="F99" s="48" t="s">
        <v>251</v>
      </c>
      <c r="G99" s="59" t="s">
        <v>18</v>
      </c>
      <c r="H99" s="45">
        <v>7</v>
      </c>
      <c r="I99" s="51">
        <v>0.4</v>
      </c>
      <c r="O99" s="4"/>
    </row>
    <row r="100" spans="1:15" ht="25.5" x14ac:dyDescent="0.25">
      <c r="A100" s="14"/>
      <c r="B100" s="15"/>
      <c r="C100" s="60"/>
      <c r="D100" s="48" t="s">
        <v>245</v>
      </c>
      <c r="E100" s="53"/>
      <c r="F100" s="48" t="s">
        <v>235</v>
      </c>
      <c r="G100" s="59" t="s">
        <v>18</v>
      </c>
      <c r="H100" s="45">
        <v>5</v>
      </c>
      <c r="I100" s="51">
        <v>0.5</v>
      </c>
      <c r="O100" s="4"/>
    </row>
    <row r="101" spans="1:15" x14ac:dyDescent="0.25">
      <c r="A101" s="14"/>
      <c r="B101" s="15"/>
      <c r="C101" s="60" t="s">
        <v>16</v>
      </c>
      <c r="D101" s="48" t="s">
        <v>246</v>
      </c>
      <c r="E101" s="53"/>
      <c r="F101" s="48" t="s">
        <v>251</v>
      </c>
      <c r="G101" s="59" t="s">
        <v>18</v>
      </c>
      <c r="H101" s="45">
        <v>6</v>
      </c>
      <c r="I101" s="51">
        <v>0.2</v>
      </c>
      <c r="O101" s="4"/>
    </row>
    <row r="102" spans="1:15" ht="25.5" x14ac:dyDescent="0.25">
      <c r="A102" s="14"/>
      <c r="B102" s="15"/>
      <c r="C102" s="60" t="s">
        <v>16</v>
      </c>
      <c r="D102" s="48" t="s">
        <v>248</v>
      </c>
      <c r="E102" s="53"/>
      <c r="F102" s="48" t="s">
        <v>252</v>
      </c>
      <c r="G102" s="59" t="s">
        <v>18</v>
      </c>
      <c r="H102" s="45">
        <v>7</v>
      </c>
      <c r="I102" s="51">
        <v>1</v>
      </c>
      <c r="O102" s="4"/>
    </row>
    <row r="103" spans="1:15" x14ac:dyDescent="0.25">
      <c r="A103" s="14"/>
      <c r="B103" s="15"/>
      <c r="C103" s="60" t="s">
        <v>16</v>
      </c>
      <c r="D103" s="48" t="s">
        <v>249</v>
      </c>
      <c r="E103" s="53"/>
      <c r="F103" s="48" t="s">
        <v>251</v>
      </c>
      <c r="G103" s="59" t="s">
        <v>18</v>
      </c>
      <c r="H103" s="45">
        <v>7</v>
      </c>
      <c r="I103" s="51">
        <v>0.4</v>
      </c>
      <c r="O103" s="4"/>
    </row>
    <row r="104" spans="1:15" ht="25.5" x14ac:dyDescent="0.25">
      <c r="A104" s="14"/>
      <c r="B104" s="15"/>
      <c r="C104" s="60" t="s">
        <v>16</v>
      </c>
      <c r="D104" s="48" t="s">
        <v>250</v>
      </c>
      <c r="E104" s="53"/>
      <c r="F104" s="48" t="s">
        <v>235</v>
      </c>
      <c r="G104" s="59" t="s">
        <v>18</v>
      </c>
      <c r="H104" s="45">
        <v>5</v>
      </c>
      <c r="I104" s="51">
        <v>0.5</v>
      </c>
      <c r="O104" s="4"/>
    </row>
    <row r="105" spans="1:15" ht="25.5" x14ac:dyDescent="0.25">
      <c r="A105" s="14"/>
      <c r="B105" s="15"/>
      <c r="C105" s="60" t="s">
        <v>16</v>
      </c>
      <c r="D105" s="48" t="s">
        <v>254</v>
      </c>
      <c r="E105" s="53"/>
      <c r="F105" s="48" t="s">
        <v>255</v>
      </c>
      <c r="G105" s="59" t="s">
        <v>18</v>
      </c>
      <c r="H105" s="45">
        <v>9</v>
      </c>
      <c r="I105" s="51">
        <v>2</v>
      </c>
      <c r="O105" s="4"/>
    </row>
    <row r="106" spans="1:15" x14ac:dyDescent="0.25">
      <c r="A106" s="14"/>
      <c r="B106" s="15"/>
      <c r="C106" s="60" t="s">
        <v>16</v>
      </c>
      <c r="D106" s="48" t="s">
        <v>256</v>
      </c>
      <c r="E106" s="53"/>
      <c r="F106" s="48" t="s">
        <v>256</v>
      </c>
      <c r="G106" s="59" t="s">
        <v>18</v>
      </c>
      <c r="H106" s="45">
        <v>3</v>
      </c>
      <c r="I106" s="51">
        <v>1</v>
      </c>
      <c r="O106" s="4"/>
    </row>
    <row r="107" spans="1:15" ht="25.5" x14ac:dyDescent="0.25">
      <c r="A107" s="14"/>
      <c r="B107" s="15"/>
      <c r="C107" s="45" t="s">
        <v>16</v>
      </c>
      <c r="D107" s="42" t="s">
        <v>45</v>
      </c>
      <c r="E107" s="44"/>
      <c r="F107" s="42" t="s">
        <v>45</v>
      </c>
      <c r="G107" s="46" t="s">
        <v>18</v>
      </c>
      <c r="H107" s="45">
        <v>1</v>
      </c>
      <c r="I107" s="51">
        <v>0.5</v>
      </c>
      <c r="O107" s="4"/>
    </row>
    <row r="108" spans="1:15" x14ac:dyDescent="0.25">
      <c r="A108" s="14"/>
      <c r="B108" s="15"/>
      <c r="C108" s="45" t="s">
        <v>16</v>
      </c>
      <c r="D108" s="42" t="s">
        <v>46</v>
      </c>
      <c r="E108" s="44"/>
      <c r="F108" s="42" t="s">
        <v>46</v>
      </c>
      <c r="G108" s="46" t="s">
        <v>18</v>
      </c>
      <c r="H108" s="45">
        <v>1</v>
      </c>
      <c r="I108" s="51">
        <v>0.5</v>
      </c>
      <c r="O108" s="4"/>
    </row>
    <row r="109" spans="1:15" x14ac:dyDescent="0.25">
      <c r="A109" s="14"/>
      <c r="B109" s="15"/>
      <c r="C109" s="45" t="s">
        <v>16</v>
      </c>
      <c r="D109" s="42" t="s">
        <v>25</v>
      </c>
      <c r="E109" s="43"/>
      <c r="F109" s="42" t="s">
        <v>25</v>
      </c>
      <c r="G109" s="46" t="s">
        <v>18</v>
      </c>
      <c r="H109" s="45">
        <v>1</v>
      </c>
      <c r="I109" s="51">
        <v>0.3</v>
      </c>
    </row>
    <row r="110" spans="1:15" s="3" customFormat="1" ht="18.75" x14ac:dyDescent="0.3">
      <c r="A110" s="24" t="s">
        <v>40</v>
      </c>
      <c r="B110" s="26" t="s">
        <v>41</v>
      </c>
      <c r="C110" s="24"/>
      <c r="D110" s="26"/>
      <c r="E110" s="24"/>
      <c r="F110" s="26"/>
      <c r="G110" s="26"/>
      <c r="H110" s="24"/>
      <c r="I110" s="28">
        <f>I112+I113+I114+I118+I119+I120+I8+4+I122+I128+I129+I123+I124+I126+I127+I115+I116+I117+I121+I125</f>
        <v>16</v>
      </c>
      <c r="J110" s="29"/>
    </row>
    <row r="111" spans="1:15" x14ac:dyDescent="0.25">
      <c r="A111" s="14" t="s">
        <v>42</v>
      </c>
      <c r="B111" s="31" t="s">
        <v>41</v>
      </c>
      <c r="C111" s="15"/>
      <c r="D111" s="16"/>
      <c r="E111" s="16"/>
      <c r="F111" s="16"/>
      <c r="G111" s="15"/>
      <c r="H111" s="14"/>
      <c r="I111" s="14"/>
    </row>
    <row r="112" spans="1:15" ht="53.25" customHeight="1" x14ac:dyDescent="0.25">
      <c r="A112" s="14"/>
      <c r="B112" s="15"/>
      <c r="C112" s="60" t="s">
        <v>16</v>
      </c>
      <c r="D112" s="70" t="s">
        <v>43</v>
      </c>
      <c r="E112" s="53"/>
      <c r="F112" s="70" t="s">
        <v>112</v>
      </c>
      <c r="G112" s="59" t="s">
        <v>18</v>
      </c>
      <c r="H112" s="63">
        <v>1</v>
      </c>
      <c r="I112" s="84">
        <v>0.3</v>
      </c>
      <c r="L112" s="4"/>
      <c r="N112" s="4"/>
    </row>
    <row r="113" spans="1:14" ht="89.25" x14ac:dyDescent="0.25">
      <c r="A113" s="14"/>
      <c r="B113" s="15"/>
      <c r="C113" s="60" t="s">
        <v>16</v>
      </c>
      <c r="D113" s="70" t="s">
        <v>113</v>
      </c>
      <c r="E113" s="53"/>
      <c r="F113" s="70" t="s">
        <v>114</v>
      </c>
      <c r="G113" s="59" t="s">
        <v>18</v>
      </c>
      <c r="H113" s="63">
        <v>8</v>
      </c>
      <c r="I113" s="84">
        <v>0.9</v>
      </c>
      <c r="L113" s="4"/>
      <c r="N113" s="4"/>
    </row>
    <row r="114" spans="1:14" ht="38.25" x14ac:dyDescent="0.25">
      <c r="A114" s="14"/>
      <c r="B114" s="15"/>
      <c r="C114" s="60" t="s">
        <v>16</v>
      </c>
      <c r="D114" s="70" t="s">
        <v>126</v>
      </c>
      <c r="E114" s="53"/>
      <c r="F114" s="70" t="s">
        <v>124</v>
      </c>
      <c r="G114" s="59" t="s">
        <v>18</v>
      </c>
      <c r="H114" s="63">
        <v>1</v>
      </c>
      <c r="I114" s="84">
        <v>0.5</v>
      </c>
      <c r="L114" s="4"/>
    </row>
    <row r="115" spans="1:14" ht="51" x14ac:dyDescent="0.25">
      <c r="A115" s="14"/>
      <c r="B115" s="15"/>
      <c r="C115" s="60" t="s">
        <v>16</v>
      </c>
      <c r="D115" s="85" t="s">
        <v>127</v>
      </c>
      <c r="E115" s="53"/>
      <c r="F115" s="85" t="s">
        <v>128</v>
      </c>
      <c r="G115" s="59" t="s">
        <v>18</v>
      </c>
      <c r="H115" s="63">
        <v>1</v>
      </c>
      <c r="I115" s="84">
        <v>0.5</v>
      </c>
      <c r="L115" s="4"/>
    </row>
    <row r="116" spans="1:14" ht="38.25" x14ac:dyDescent="0.25">
      <c r="A116" s="14"/>
      <c r="B116" s="15"/>
      <c r="C116" s="60" t="s">
        <v>16</v>
      </c>
      <c r="D116" s="85" t="s">
        <v>129</v>
      </c>
      <c r="E116" s="53"/>
      <c r="F116" s="85" t="s">
        <v>130</v>
      </c>
      <c r="G116" s="59" t="s">
        <v>18</v>
      </c>
      <c r="H116" s="63">
        <v>1</v>
      </c>
      <c r="I116" s="84">
        <v>0.5</v>
      </c>
      <c r="L116" s="4"/>
    </row>
    <row r="117" spans="1:14" ht="25.5" x14ac:dyDescent="0.25">
      <c r="A117" s="14"/>
      <c r="B117" s="15"/>
      <c r="C117" s="60" t="s">
        <v>16</v>
      </c>
      <c r="D117" s="85" t="s">
        <v>131</v>
      </c>
      <c r="E117" s="53"/>
      <c r="F117" s="85" t="s">
        <v>132</v>
      </c>
      <c r="G117" s="59" t="s">
        <v>18</v>
      </c>
      <c r="H117" s="63">
        <v>1</v>
      </c>
      <c r="I117" s="84">
        <v>0.5</v>
      </c>
      <c r="L117" s="4"/>
    </row>
    <row r="118" spans="1:14" ht="25.5" x14ac:dyDescent="0.25">
      <c r="A118" s="14"/>
      <c r="B118" s="15"/>
      <c r="C118" s="60" t="s">
        <v>16</v>
      </c>
      <c r="D118" s="70" t="s">
        <v>44</v>
      </c>
      <c r="E118" s="53"/>
      <c r="F118" s="70" t="s">
        <v>133</v>
      </c>
      <c r="G118" s="59" t="s">
        <v>18</v>
      </c>
      <c r="H118" s="63">
        <v>8</v>
      </c>
      <c r="I118" s="84">
        <v>0.7</v>
      </c>
      <c r="L118" s="4"/>
    </row>
    <row r="119" spans="1:14" ht="63.75" x14ac:dyDescent="0.25">
      <c r="A119" s="14"/>
      <c r="B119" s="15"/>
      <c r="C119" s="60" t="s">
        <v>16</v>
      </c>
      <c r="D119" s="70" t="s">
        <v>125</v>
      </c>
      <c r="E119" s="53"/>
      <c r="F119" s="70" t="s">
        <v>134</v>
      </c>
      <c r="G119" s="59" t="s">
        <v>18</v>
      </c>
      <c r="H119" s="63">
        <v>8</v>
      </c>
      <c r="I119" s="84">
        <v>0.5</v>
      </c>
      <c r="L119" s="4"/>
    </row>
    <row r="120" spans="1:14" ht="87.75" customHeight="1" x14ac:dyDescent="0.25">
      <c r="A120" s="14"/>
      <c r="B120" s="15"/>
      <c r="C120" s="60" t="s">
        <v>16</v>
      </c>
      <c r="D120" s="70" t="s">
        <v>115</v>
      </c>
      <c r="E120" s="53"/>
      <c r="F120" s="70" t="s">
        <v>116</v>
      </c>
      <c r="G120" s="59" t="s">
        <v>18</v>
      </c>
      <c r="H120" s="63">
        <v>8</v>
      </c>
      <c r="I120" s="84">
        <v>1</v>
      </c>
      <c r="L120" s="4"/>
    </row>
    <row r="121" spans="1:14" ht="33.75" customHeight="1" x14ac:dyDescent="0.25">
      <c r="A121" s="14"/>
      <c r="B121" s="15"/>
      <c r="C121" s="60" t="s">
        <v>16</v>
      </c>
      <c r="D121" s="70" t="s">
        <v>117</v>
      </c>
      <c r="E121" s="53"/>
      <c r="F121" s="70" t="s">
        <v>118</v>
      </c>
      <c r="G121" s="59" t="s">
        <v>18</v>
      </c>
      <c r="H121" s="63">
        <v>1</v>
      </c>
      <c r="I121" s="84">
        <v>0.8</v>
      </c>
    </row>
    <row r="122" spans="1:14" ht="63.75" x14ac:dyDescent="0.25">
      <c r="A122" s="18"/>
      <c r="B122" s="19"/>
      <c r="C122" s="60" t="s">
        <v>16</v>
      </c>
      <c r="D122" s="70" t="s">
        <v>119</v>
      </c>
      <c r="E122" s="86"/>
      <c r="F122" s="70" t="s">
        <v>139</v>
      </c>
      <c r="G122" s="59" t="s">
        <v>18</v>
      </c>
      <c r="H122" s="87">
        <v>8</v>
      </c>
      <c r="I122" s="84">
        <v>1</v>
      </c>
    </row>
    <row r="123" spans="1:14" ht="55.5" customHeight="1" x14ac:dyDescent="0.25">
      <c r="A123" s="18"/>
      <c r="B123" s="19"/>
      <c r="C123" s="60" t="s">
        <v>16</v>
      </c>
      <c r="D123" s="70" t="s">
        <v>120</v>
      </c>
      <c r="E123" s="86"/>
      <c r="F123" s="70" t="s">
        <v>135</v>
      </c>
      <c r="G123" s="59" t="s">
        <v>18</v>
      </c>
      <c r="H123" s="87">
        <v>1</v>
      </c>
      <c r="I123" s="84">
        <v>1</v>
      </c>
      <c r="L123" s="4"/>
    </row>
    <row r="124" spans="1:14" ht="63.75" x14ac:dyDescent="0.25">
      <c r="A124" s="18"/>
      <c r="B124" s="19"/>
      <c r="C124" s="60" t="s">
        <v>16</v>
      </c>
      <c r="D124" s="70" t="s">
        <v>121</v>
      </c>
      <c r="E124" s="86"/>
      <c r="F124" s="70" t="s">
        <v>136</v>
      </c>
      <c r="G124" s="59" t="s">
        <v>18</v>
      </c>
      <c r="H124" s="87">
        <v>8</v>
      </c>
      <c r="I124" s="84">
        <v>1</v>
      </c>
      <c r="L124" s="4"/>
    </row>
    <row r="125" spans="1:14" ht="38.25" x14ac:dyDescent="0.25">
      <c r="A125" s="18"/>
      <c r="B125" s="19"/>
      <c r="C125" s="60" t="s">
        <v>16</v>
      </c>
      <c r="D125" s="70" t="s">
        <v>137</v>
      </c>
      <c r="E125" s="86"/>
      <c r="F125" s="70" t="s">
        <v>138</v>
      </c>
      <c r="G125" s="59" t="s">
        <v>18</v>
      </c>
      <c r="H125" s="87">
        <v>6</v>
      </c>
      <c r="I125" s="84">
        <v>1</v>
      </c>
      <c r="L125" s="4"/>
    </row>
    <row r="126" spans="1:14" ht="25.5" x14ac:dyDescent="0.25">
      <c r="A126" s="18"/>
      <c r="B126" s="19"/>
      <c r="C126" s="60" t="s">
        <v>16</v>
      </c>
      <c r="D126" s="70" t="s">
        <v>122</v>
      </c>
      <c r="E126" s="86"/>
      <c r="F126" s="70" t="s">
        <v>123</v>
      </c>
      <c r="G126" s="59" t="s">
        <v>18</v>
      </c>
      <c r="H126" s="87">
        <v>2</v>
      </c>
      <c r="I126" s="84">
        <v>0.5</v>
      </c>
      <c r="L126" s="4"/>
    </row>
    <row r="127" spans="1:14" ht="25.5" x14ac:dyDescent="0.25">
      <c r="A127" s="18"/>
      <c r="B127" s="19"/>
      <c r="C127" s="60" t="s">
        <v>16</v>
      </c>
      <c r="D127" s="70" t="s">
        <v>45</v>
      </c>
      <c r="E127" s="86"/>
      <c r="F127" s="70" t="s">
        <v>45</v>
      </c>
      <c r="G127" s="59" t="s">
        <v>18</v>
      </c>
      <c r="H127" s="87">
        <v>1</v>
      </c>
      <c r="I127" s="84">
        <v>0.5</v>
      </c>
      <c r="L127" s="4"/>
    </row>
    <row r="128" spans="1:14" x14ac:dyDescent="0.25">
      <c r="A128" s="18"/>
      <c r="B128" s="19"/>
      <c r="C128" s="60" t="s">
        <v>16</v>
      </c>
      <c r="D128" s="70" t="s">
        <v>46</v>
      </c>
      <c r="E128" s="86"/>
      <c r="F128" s="70" t="s">
        <v>46</v>
      </c>
      <c r="G128" s="59" t="s">
        <v>18</v>
      </c>
      <c r="H128" s="87">
        <v>1</v>
      </c>
      <c r="I128" s="84">
        <v>0.5</v>
      </c>
      <c r="L128" s="4"/>
    </row>
    <row r="129" spans="1:15" ht="23.25" customHeight="1" x14ac:dyDescent="0.25">
      <c r="A129" s="18"/>
      <c r="B129" s="19"/>
      <c r="C129" s="60" t="s">
        <v>16</v>
      </c>
      <c r="D129" s="70" t="s">
        <v>25</v>
      </c>
      <c r="E129" s="53"/>
      <c r="F129" s="70" t="s">
        <v>25</v>
      </c>
      <c r="G129" s="59" t="s">
        <v>18</v>
      </c>
      <c r="H129" s="63">
        <v>1</v>
      </c>
      <c r="I129" s="84">
        <v>0.3</v>
      </c>
      <c r="L129" s="4"/>
    </row>
    <row r="130" spans="1:15" s="3" customFormat="1" ht="28.5" x14ac:dyDescent="0.3">
      <c r="A130" s="24" t="s">
        <v>47</v>
      </c>
      <c r="B130" s="26" t="s">
        <v>48</v>
      </c>
      <c r="C130" s="66"/>
      <c r="D130" s="67"/>
      <c r="E130" s="66"/>
      <c r="F130" s="67"/>
      <c r="G130" s="67"/>
      <c r="H130" s="66"/>
      <c r="I130" s="68">
        <f>I132+I133+I134+I135+I138+I139+I141+I156+I142+I136+I137+I140+I143+I144+I145+I146+I147+I148+I149+I150+I151+I152+I153+I154+I155</f>
        <v>16</v>
      </c>
      <c r="J130" s="29"/>
      <c r="L130" s="5"/>
    </row>
    <row r="131" spans="1:15" ht="30" x14ac:dyDescent="0.25">
      <c r="A131" s="14" t="s">
        <v>49</v>
      </c>
      <c r="B131" s="31" t="s">
        <v>50</v>
      </c>
      <c r="C131" s="69"/>
      <c r="D131" s="64"/>
      <c r="E131" s="64"/>
      <c r="F131" s="64"/>
      <c r="G131" s="69"/>
      <c r="H131" s="63"/>
      <c r="I131" s="63"/>
    </row>
    <row r="132" spans="1:15" ht="27" customHeight="1" x14ac:dyDescent="0.25">
      <c r="A132" s="14"/>
      <c r="B132" s="15"/>
      <c r="C132" s="56" t="s">
        <v>16</v>
      </c>
      <c r="D132" s="49" t="s">
        <v>51</v>
      </c>
      <c r="E132" s="57"/>
      <c r="F132" s="49" t="s">
        <v>140</v>
      </c>
      <c r="G132" s="59" t="s">
        <v>18</v>
      </c>
      <c r="H132" s="88">
        <v>1</v>
      </c>
      <c r="I132" s="65">
        <v>0.5</v>
      </c>
      <c r="M132" s="4"/>
      <c r="O132" s="4"/>
    </row>
    <row r="133" spans="1:15" ht="13.5" customHeight="1" x14ac:dyDescent="0.25">
      <c r="A133" s="14"/>
      <c r="B133" s="15"/>
      <c r="C133" s="56" t="s">
        <v>16</v>
      </c>
      <c r="D133" s="49" t="s">
        <v>52</v>
      </c>
      <c r="E133" s="57"/>
      <c r="F133" s="49" t="s">
        <v>52</v>
      </c>
      <c r="G133" s="59" t="s">
        <v>18</v>
      </c>
      <c r="H133" s="88">
        <v>6</v>
      </c>
      <c r="I133" s="65">
        <v>0.2</v>
      </c>
      <c r="O133" s="4"/>
    </row>
    <row r="134" spans="1:15" ht="51" x14ac:dyDescent="0.25">
      <c r="A134" s="14"/>
      <c r="B134" s="15"/>
      <c r="C134" s="56" t="s">
        <v>16</v>
      </c>
      <c r="D134" s="49" t="s">
        <v>141</v>
      </c>
      <c r="E134" s="57"/>
      <c r="F134" s="49" t="s">
        <v>142</v>
      </c>
      <c r="G134" s="59" t="s">
        <v>18</v>
      </c>
      <c r="H134" s="88">
        <v>1</v>
      </c>
      <c r="I134" s="65">
        <v>0.5</v>
      </c>
      <c r="M134" s="4"/>
      <c r="O134" s="4"/>
    </row>
    <row r="135" spans="1:15" ht="38.25" x14ac:dyDescent="0.25">
      <c r="A135" s="14"/>
      <c r="B135" s="15"/>
      <c r="C135" s="56" t="s">
        <v>16</v>
      </c>
      <c r="D135" s="49" t="s">
        <v>143</v>
      </c>
      <c r="E135" s="57"/>
      <c r="F135" s="49" t="s">
        <v>144</v>
      </c>
      <c r="G135" s="59" t="s">
        <v>18</v>
      </c>
      <c r="H135" s="88">
        <v>1</v>
      </c>
      <c r="I135" s="65">
        <v>0.5</v>
      </c>
      <c r="K135" s="4"/>
      <c r="M135" s="4"/>
    </row>
    <row r="136" spans="1:15" ht="25.5" x14ac:dyDescent="0.25">
      <c r="A136" s="14"/>
      <c r="B136" s="15"/>
      <c r="C136" s="56" t="s">
        <v>16</v>
      </c>
      <c r="D136" s="49" t="s">
        <v>198</v>
      </c>
      <c r="E136" s="57"/>
      <c r="F136" s="49" t="s">
        <v>197</v>
      </c>
      <c r="G136" s="59" t="s">
        <v>18</v>
      </c>
      <c r="H136" s="88">
        <v>1</v>
      </c>
      <c r="I136" s="65">
        <v>0.2</v>
      </c>
      <c r="K136" s="4"/>
      <c r="M136" s="4"/>
    </row>
    <row r="137" spans="1:15" ht="63.75" x14ac:dyDescent="0.25">
      <c r="A137" s="14"/>
      <c r="B137" s="15"/>
      <c r="C137" s="56" t="s">
        <v>16</v>
      </c>
      <c r="D137" s="49" t="s">
        <v>145</v>
      </c>
      <c r="E137" s="57"/>
      <c r="F137" s="49" t="s">
        <v>146</v>
      </c>
      <c r="G137" s="59" t="s">
        <v>18</v>
      </c>
      <c r="H137" s="88">
        <v>6</v>
      </c>
      <c r="I137" s="65">
        <v>0.9</v>
      </c>
      <c r="K137" s="4"/>
      <c r="M137" s="4"/>
    </row>
    <row r="138" spans="1:15" ht="51" x14ac:dyDescent="0.25">
      <c r="A138" s="14"/>
      <c r="B138" s="15"/>
      <c r="C138" s="56" t="s">
        <v>16</v>
      </c>
      <c r="D138" s="49" t="s">
        <v>195</v>
      </c>
      <c r="E138" s="57"/>
      <c r="F138" s="49" t="s">
        <v>54</v>
      </c>
      <c r="G138" s="59" t="s">
        <v>18</v>
      </c>
      <c r="H138" s="88">
        <v>1</v>
      </c>
      <c r="I138" s="65">
        <v>0.5</v>
      </c>
      <c r="K138" s="4"/>
      <c r="M138" s="4"/>
    </row>
    <row r="139" spans="1:15" ht="53.25" customHeight="1" x14ac:dyDescent="0.25">
      <c r="A139" s="14"/>
      <c r="B139" s="15"/>
      <c r="C139" s="56" t="s">
        <v>16</v>
      </c>
      <c r="D139" s="49" t="s">
        <v>196</v>
      </c>
      <c r="E139" s="57"/>
      <c r="F139" s="49" t="s">
        <v>201</v>
      </c>
      <c r="G139" s="59" t="s">
        <v>18</v>
      </c>
      <c r="H139" s="88">
        <v>1</v>
      </c>
      <c r="I139" s="65">
        <v>0.5</v>
      </c>
      <c r="K139" s="4"/>
    </row>
    <row r="140" spans="1:15" ht="28.5" customHeight="1" x14ac:dyDescent="0.25">
      <c r="A140" s="14"/>
      <c r="B140" s="15"/>
      <c r="C140" s="56" t="s">
        <v>16</v>
      </c>
      <c r="D140" s="49" t="s">
        <v>197</v>
      </c>
      <c r="E140" s="57"/>
      <c r="F140" s="49" t="s">
        <v>197</v>
      </c>
      <c r="G140" s="59" t="s">
        <v>18</v>
      </c>
      <c r="H140" s="88">
        <v>1</v>
      </c>
      <c r="I140" s="65">
        <v>0.2</v>
      </c>
      <c r="K140" s="4"/>
    </row>
    <row r="141" spans="1:15" ht="51.75" customHeight="1" x14ac:dyDescent="0.25">
      <c r="A141" s="14"/>
      <c r="B141" s="15"/>
      <c r="C141" s="56" t="s">
        <v>16</v>
      </c>
      <c r="D141" s="49" t="s">
        <v>199</v>
      </c>
      <c r="E141" s="57"/>
      <c r="F141" s="49" t="s">
        <v>200</v>
      </c>
      <c r="G141" s="59" t="s">
        <v>18</v>
      </c>
      <c r="H141" s="88">
        <v>1</v>
      </c>
      <c r="I141" s="65">
        <v>0.5</v>
      </c>
      <c r="K141" s="4"/>
      <c r="M141" s="4"/>
    </row>
    <row r="142" spans="1:15" ht="51" x14ac:dyDescent="0.25">
      <c r="A142" s="14"/>
      <c r="B142" s="15"/>
      <c r="C142" s="56" t="s">
        <v>16</v>
      </c>
      <c r="D142" s="49" t="s">
        <v>203</v>
      </c>
      <c r="E142" s="57"/>
      <c r="F142" s="49" t="s">
        <v>202</v>
      </c>
      <c r="G142" s="59" t="s">
        <v>18</v>
      </c>
      <c r="H142" s="88">
        <v>6</v>
      </c>
      <c r="I142" s="65">
        <v>0.9</v>
      </c>
      <c r="M142" s="4"/>
    </row>
    <row r="143" spans="1:15" ht="63.75" x14ac:dyDescent="0.25">
      <c r="A143" s="14"/>
      <c r="B143" s="15"/>
      <c r="C143" s="56" t="s">
        <v>16</v>
      </c>
      <c r="D143" s="49" t="s">
        <v>204</v>
      </c>
      <c r="E143" s="57"/>
      <c r="F143" s="49" t="s">
        <v>205</v>
      </c>
      <c r="G143" s="59" t="s">
        <v>18</v>
      </c>
      <c r="H143" s="88">
        <v>1</v>
      </c>
      <c r="I143" s="65">
        <v>0.5</v>
      </c>
      <c r="M143" s="4"/>
    </row>
    <row r="144" spans="1:15" ht="25.5" x14ac:dyDescent="0.25">
      <c r="A144" s="14"/>
      <c r="B144" s="15"/>
      <c r="C144" s="56" t="s">
        <v>16</v>
      </c>
      <c r="D144" s="49" t="s">
        <v>196</v>
      </c>
      <c r="E144" s="57"/>
      <c r="F144" s="49" t="s">
        <v>206</v>
      </c>
      <c r="G144" s="59" t="s">
        <v>18</v>
      </c>
      <c r="H144" s="88">
        <v>1</v>
      </c>
      <c r="I144" s="65">
        <v>0.5</v>
      </c>
      <c r="O144" s="4"/>
    </row>
    <row r="145" spans="1:15" ht="51" x14ac:dyDescent="0.25">
      <c r="A145" s="14"/>
      <c r="B145" s="15"/>
      <c r="C145" s="56" t="s">
        <v>16</v>
      </c>
      <c r="D145" s="59" t="s">
        <v>224</v>
      </c>
      <c r="E145" s="60"/>
      <c r="F145" s="49" t="s">
        <v>207</v>
      </c>
      <c r="G145" s="59" t="s">
        <v>18</v>
      </c>
      <c r="H145" s="88">
        <v>6</v>
      </c>
      <c r="I145" s="65">
        <v>0.8</v>
      </c>
      <c r="M145" s="4"/>
    </row>
    <row r="146" spans="1:15" ht="25.5" x14ac:dyDescent="0.25">
      <c r="A146" s="14"/>
      <c r="B146" s="15"/>
      <c r="C146" s="56" t="s">
        <v>16</v>
      </c>
      <c r="D146" s="49" t="s">
        <v>208</v>
      </c>
      <c r="E146" s="60"/>
      <c r="F146" s="49" t="s">
        <v>208</v>
      </c>
      <c r="G146" s="59" t="s">
        <v>18</v>
      </c>
      <c r="H146" s="88">
        <v>1</v>
      </c>
      <c r="I146" s="65">
        <v>0.3</v>
      </c>
      <c r="M146" s="4"/>
    </row>
    <row r="147" spans="1:15" ht="25.5" x14ac:dyDescent="0.25">
      <c r="A147" s="14"/>
      <c r="B147" s="15"/>
      <c r="C147" s="56" t="s">
        <v>16</v>
      </c>
      <c r="D147" s="49" t="s">
        <v>216</v>
      </c>
      <c r="E147" s="61"/>
      <c r="F147" s="49" t="s">
        <v>221</v>
      </c>
      <c r="G147" s="59" t="s">
        <v>18</v>
      </c>
      <c r="H147" s="88">
        <v>6</v>
      </c>
      <c r="I147" s="65">
        <v>0.5</v>
      </c>
      <c r="M147" s="4"/>
    </row>
    <row r="148" spans="1:15" ht="38.25" x14ac:dyDescent="0.25">
      <c r="A148" s="14"/>
      <c r="B148" s="15"/>
      <c r="C148" s="56" t="s">
        <v>16</v>
      </c>
      <c r="D148" s="49" t="s">
        <v>217</v>
      </c>
      <c r="E148" s="60"/>
      <c r="F148" s="49" t="s">
        <v>218</v>
      </c>
      <c r="G148" s="59" t="s">
        <v>18</v>
      </c>
      <c r="H148" s="88">
        <v>2</v>
      </c>
      <c r="I148" s="65">
        <v>0.5</v>
      </c>
      <c r="M148" s="4"/>
    </row>
    <row r="149" spans="1:15" ht="25.5" x14ac:dyDescent="0.25">
      <c r="A149" s="14"/>
      <c r="B149" s="15"/>
      <c r="C149" s="56" t="s">
        <v>16</v>
      </c>
      <c r="D149" s="49" t="s">
        <v>220</v>
      </c>
      <c r="E149" s="60"/>
      <c r="F149" s="49" t="s">
        <v>222</v>
      </c>
      <c r="G149" s="59" t="s">
        <v>18</v>
      </c>
      <c r="H149" s="88">
        <v>2</v>
      </c>
      <c r="I149" s="65">
        <v>0.5</v>
      </c>
      <c r="M149" s="4"/>
    </row>
    <row r="150" spans="1:15" ht="38.25" x14ac:dyDescent="0.25">
      <c r="A150" s="14"/>
      <c r="B150" s="15"/>
      <c r="C150" s="56" t="s">
        <v>16</v>
      </c>
      <c r="D150" s="49" t="s">
        <v>219</v>
      </c>
      <c r="E150" s="57"/>
      <c r="F150" s="49" t="s">
        <v>209</v>
      </c>
      <c r="G150" s="58" t="s">
        <v>18</v>
      </c>
      <c r="H150" s="89">
        <v>6</v>
      </c>
      <c r="I150" s="90">
        <v>1.5</v>
      </c>
      <c r="M150" s="4"/>
    </row>
    <row r="151" spans="1:15" ht="51" x14ac:dyDescent="0.25">
      <c r="A151" s="14"/>
      <c r="B151" s="15"/>
      <c r="C151" s="56" t="s">
        <v>16</v>
      </c>
      <c r="D151" s="49" t="s">
        <v>53</v>
      </c>
      <c r="E151" s="57"/>
      <c r="F151" s="49" t="s">
        <v>223</v>
      </c>
      <c r="G151" s="58" t="s">
        <v>18</v>
      </c>
      <c r="H151" s="89">
        <v>2</v>
      </c>
      <c r="I151" s="90">
        <v>1.5</v>
      </c>
      <c r="M151" s="4"/>
    </row>
    <row r="152" spans="1:15" ht="38.25" x14ac:dyDescent="0.25">
      <c r="A152" s="14"/>
      <c r="B152" s="15"/>
      <c r="C152" s="56" t="s">
        <v>16</v>
      </c>
      <c r="D152" s="49" t="s">
        <v>210</v>
      </c>
      <c r="E152" s="57"/>
      <c r="F152" s="49" t="s">
        <v>211</v>
      </c>
      <c r="G152" s="58" t="s">
        <v>18</v>
      </c>
      <c r="H152" s="89">
        <v>2</v>
      </c>
      <c r="I152" s="90">
        <v>1</v>
      </c>
      <c r="M152" s="4"/>
    </row>
    <row r="153" spans="1:15" ht="25.5" x14ac:dyDescent="0.25">
      <c r="A153" s="14"/>
      <c r="B153" s="15"/>
      <c r="C153" s="56" t="s">
        <v>16</v>
      </c>
      <c r="D153" s="49" t="s">
        <v>212</v>
      </c>
      <c r="E153" s="57"/>
      <c r="F153" s="49" t="s">
        <v>213</v>
      </c>
      <c r="G153" s="58" t="s">
        <v>18</v>
      </c>
      <c r="H153" s="89">
        <v>5</v>
      </c>
      <c r="I153" s="90">
        <v>1</v>
      </c>
      <c r="M153" s="4"/>
    </row>
    <row r="154" spans="1:15" ht="15.75" x14ac:dyDescent="0.25">
      <c r="A154" s="14"/>
      <c r="B154" s="15"/>
      <c r="C154" s="56" t="s">
        <v>16</v>
      </c>
      <c r="D154" s="49" t="s">
        <v>214</v>
      </c>
      <c r="E154" s="57"/>
      <c r="F154" s="49" t="s">
        <v>214</v>
      </c>
      <c r="G154" s="59" t="s">
        <v>18</v>
      </c>
      <c r="H154" s="89">
        <v>2</v>
      </c>
      <c r="I154" s="90">
        <v>1</v>
      </c>
      <c r="O154" s="4"/>
    </row>
    <row r="155" spans="1:15" x14ac:dyDescent="0.25">
      <c r="A155" s="14"/>
      <c r="B155" s="15"/>
      <c r="C155" s="56" t="s">
        <v>16</v>
      </c>
      <c r="D155" s="62" t="s">
        <v>215</v>
      </c>
      <c r="E155" s="55"/>
      <c r="F155" s="48" t="s">
        <v>215</v>
      </c>
      <c r="G155" s="59" t="s">
        <v>18</v>
      </c>
      <c r="H155" s="91">
        <v>1</v>
      </c>
      <c r="I155" s="92">
        <v>0.5</v>
      </c>
      <c r="O155" s="4"/>
    </row>
    <row r="156" spans="1:15" x14ac:dyDescent="0.25">
      <c r="A156" s="14"/>
      <c r="B156" s="15"/>
      <c r="C156" s="56" t="s">
        <v>16</v>
      </c>
      <c r="D156" s="70" t="s">
        <v>46</v>
      </c>
      <c r="E156" s="63"/>
      <c r="F156" s="70" t="s">
        <v>46</v>
      </c>
      <c r="G156" s="59" t="s">
        <v>18</v>
      </c>
      <c r="H156" s="63">
        <v>1</v>
      </c>
      <c r="I156" s="63">
        <v>0.5</v>
      </c>
    </row>
    <row r="158" spans="1:15" x14ac:dyDescent="0.25">
      <c r="F158" s="34" t="s">
        <v>55</v>
      </c>
      <c r="G158" s="34"/>
      <c r="H158" s="35"/>
      <c r="I158" s="36">
        <f>(I110+I81+I49+I23+I7+I130)</f>
        <v>100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9E2EA3-EB14-4460-9D21-5E3FB6483D76}">
  <dimension ref="A1:B10"/>
  <sheetViews>
    <sheetView workbookViewId="0">
      <selection activeCell="A2" sqref="A2:B10"/>
    </sheetView>
  </sheetViews>
  <sheetFormatPr defaultRowHeight="15" x14ac:dyDescent="0.25"/>
  <cols>
    <col min="1" max="1" width="8.7109375" style="41" customWidth="1"/>
    <col min="2" max="2" width="70.7109375" style="39" customWidth="1"/>
  </cols>
  <sheetData>
    <row r="1" spans="1:2" ht="24.95" customHeight="1" x14ac:dyDescent="0.25">
      <c r="A1" s="93" t="s">
        <v>56</v>
      </c>
      <c r="B1" s="93"/>
    </row>
    <row r="2" spans="1:2" ht="24.95" customHeight="1" x14ac:dyDescent="0.25">
      <c r="A2" s="40">
        <v>1</v>
      </c>
      <c r="B2" s="37" t="s">
        <v>57</v>
      </c>
    </row>
    <row r="3" spans="1:2" ht="24.95" customHeight="1" x14ac:dyDescent="0.25">
      <c r="A3" s="40">
        <v>2</v>
      </c>
      <c r="B3" s="37" t="s">
        <v>58</v>
      </c>
    </row>
    <row r="4" spans="1:2" ht="24.95" customHeight="1" x14ac:dyDescent="0.25">
      <c r="A4" s="40">
        <v>3</v>
      </c>
      <c r="B4" s="37" t="s">
        <v>59</v>
      </c>
    </row>
    <row r="5" spans="1:2" ht="24.95" customHeight="1" x14ac:dyDescent="0.25">
      <c r="A5" s="40">
        <v>4</v>
      </c>
      <c r="B5" s="37" t="s">
        <v>60</v>
      </c>
    </row>
    <row r="6" spans="1:2" ht="35.1" customHeight="1" x14ac:dyDescent="0.25">
      <c r="A6" s="40">
        <v>5</v>
      </c>
      <c r="B6" s="38" t="s">
        <v>61</v>
      </c>
    </row>
    <row r="7" spans="1:2" ht="24.95" customHeight="1" x14ac:dyDescent="0.25">
      <c r="A7" s="40">
        <v>6</v>
      </c>
      <c r="B7" s="38" t="s">
        <v>62</v>
      </c>
    </row>
    <row r="8" spans="1:2" ht="24.95" customHeight="1" x14ac:dyDescent="0.25">
      <c r="A8" s="40">
        <v>7</v>
      </c>
      <c r="B8" s="38" t="s">
        <v>63</v>
      </c>
    </row>
    <row r="9" spans="1:2" ht="24.95" customHeight="1" x14ac:dyDescent="0.25">
      <c r="A9" s="40">
        <v>8</v>
      </c>
      <c r="B9" s="38" t="s">
        <v>64</v>
      </c>
    </row>
    <row r="10" spans="1:2" ht="24.95" customHeight="1" x14ac:dyDescent="0.25">
      <c r="A10" s="40">
        <v>9</v>
      </c>
      <c r="B10" s="38" t="s">
        <v>65</v>
      </c>
    </row>
  </sheetData>
  <mergeCells count="1">
    <mergeCell ref="A1:B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Критерии оценки</vt:lpstr>
      <vt:lpstr>Перечень профессиональных задач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Жосан Дарья Андреевна</dc:creator>
  <cp:lastModifiedBy>User</cp:lastModifiedBy>
  <dcterms:created xsi:type="dcterms:W3CDTF">2015-06-05T18:17:20Z</dcterms:created>
  <dcterms:modified xsi:type="dcterms:W3CDTF">2025-02-17T02:35:52Z</dcterms:modified>
</cp:coreProperties>
</file>